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20\全体共有１\６森づくり部\☆３森林・山村多面的機能発揮\★Ｒ7多面\Ｒ7多面説明会\Ｒ７説明会資料２修正中（活動組織へ送付する電子データ（ＣＤ-Ｒ））\３「申請手続き」に必要な各様式\"/>
    </mc:Choice>
  </mc:AlternateContent>
  <xr:revisionPtr revIDLastSave="0" documentId="13_ncr:1_{C378CEEC-0EBF-4B09-953F-F0B477A0EF85}" xr6:coauthVersionLast="47" xr6:coauthVersionMax="47" xr10:uidLastSave="{00000000-0000-0000-0000-000000000000}"/>
  <bookViews>
    <workbookView xWindow="-120" yWindow="-120" windowWidth="20730" windowHeight="11160" xr2:uid="{88EB7A6F-62EC-4120-BE78-60321A730407}"/>
  </bookViews>
  <sheets>
    <sheet name="資機材" sheetId="3" r:id="rId1"/>
    <sheet name="資機材【記載例】" sheetId="5" r:id="rId2"/>
  </sheets>
  <definedNames>
    <definedName name="_xlnm.Print_Area" localSheetId="0">資機材!$B$1:$N$27</definedName>
    <definedName name="_xlnm.Print_Area" localSheetId="1">資機材【記載例】!$B$1:$N$27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5" l="1"/>
  <c r="H15" i="5"/>
  <c r="F15" i="5"/>
  <c r="L15" i="5"/>
  <c r="J14" i="5"/>
  <c r="H14" i="5"/>
  <c r="F14" i="5"/>
  <c r="L14" i="5"/>
  <c r="J13" i="5"/>
  <c r="H13" i="5"/>
  <c r="F13" i="5"/>
  <c r="L13" i="5"/>
  <c r="J12" i="5"/>
  <c r="H12" i="5"/>
  <c r="F12" i="5"/>
  <c r="L12" i="5"/>
  <c r="J11" i="5"/>
  <c r="H11" i="5"/>
  <c r="F11" i="5"/>
  <c r="L11" i="5"/>
  <c r="J10" i="5"/>
  <c r="H10" i="5"/>
  <c r="F10" i="5"/>
  <c r="L10" i="5"/>
  <c r="K9" i="5"/>
  <c r="J9" i="5"/>
  <c r="H9" i="5"/>
  <c r="F9" i="5"/>
  <c r="L9" i="5"/>
  <c r="G7" i="5"/>
  <c r="I7" i="5"/>
  <c r="H16" i="5"/>
  <c r="H18" i="5"/>
  <c r="I17" i="5"/>
  <c r="G17" i="5"/>
  <c r="E17" i="5"/>
  <c r="K16" i="5"/>
  <c r="J16" i="5"/>
  <c r="F16" i="5"/>
  <c r="L16" i="5"/>
  <c r="K15" i="5"/>
  <c r="K14" i="5"/>
  <c r="K13" i="5"/>
  <c r="K12" i="5"/>
  <c r="K11" i="5"/>
  <c r="K10" i="5"/>
  <c r="J18" i="5"/>
  <c r="H17" i="5"/>
  <c r="G17" i="3"/>
  <c r="E17" i="3"/>
  <c r="J16" i="3"/>
  <c r="J15" i="3"/>
  <c r="J14" i="3"/>
  <c r="J13" i="3"/>
  <c r="J12" i="3"/>
  <c r="J11" i="3"/>
  <c r="J10" i="3"/>
  <c r="J9" i="3"/>
  <c r="H14" i="3"/>
  <c r="H16" i="3"/>
  <c r="H15" i="3"/>
  <c r="H13" i="3"/>
  <c r="H12" i="3"/>
  <c r="H11" i="3"/>
  <c r="H10" i="3"/>
  <c r="H9" i="3"/>
  <c r="H18" i="3"/>
  <c r="F16" i="3"/>
  <c r="F15" i="3"/>
  <c r="F14" i="3"/>
  <c r="F13" i="3"/>
  <c r="L13" i="3"/>
  <c r="F12" i="3"/>
  <c r="F11" i="3"/>
  <c r="L11" i="3"/>
  <c r="F10" i="3"/>
  <c r="F9" i="3"/>
  <c r="K16" i="3"/>
  <c r="K15" i="3"/>
  <c r="K14" i="3"/>
  <c r="K13" i="3"/>
  <c r="K12" i="3"/>
  <c r="K11" i="3"/>
  <c r="K10" i="3"/>
  <c r="I17" i="3"/>
  <c r="K9" i="3"/>
  <c r="L16" i="3"/>
  <c r="L15" i="3"/>
  <c r="L12" i="3"/>
  <c r="L10" i="3"/>
  <c r="G7" i="3"/>
  <c r="I7" i="3"/>
  <c r="K17" i="5"/>
  <c r="F18" i="5"/>
  <c r="F17" i="5"/>
  <c r="J17" i="5"/>
  <c r="F17" i="3"/>
  <c r="L14" i="3"/>
  <c r="F18" i="3"/>
  <c r="L9" i="3"/>
  <c r="K17" i="3"/>
  <c r="J18" i="3"/>
  <c r="H17" i="3"/>
  <c r="J17" i="3"/>
  <c r="L17" i="5"/>
  <c r="L18" i="5"/>
  <c r="L17" i="3"/>
  <c r="L1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midori07</author>
  </authors>
  <commentList>
    <comment ref="E7" authorId="0" shapeId="0" xr:uid="{3A6626FE-439C-4894-863C-EA8D83985BB0}">
      <text>
        <r>
          <rPr>
            <sz val="9"/>
            <color indexed="81"/>
            <rFont val="MS P ゴシック"/>
            <family val="3"/>
            <charset val="128"/>
          </rPr>
          <t>「令和７年度」と表示したい場合は、「７」 を直接入力。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midori07</author>
  </authors>
  <commentList>
    <comment ref="E7" authorId="0" shapeId="0" xr:uid="{973CDBB3-5A30-4E1E-993E-08C2A9C07461}">
      <text>
        <r>
          <rPr>
            <sz val="9"/>
            <color indexed="81"/>
            <rFont val="MS P ゴシック"/>
            <family val="3"/>
            <charset val="128"/>
          </rPr>
          <t>「令和７年度」と表示したい場合は、「７」 を直接入力。</t>
        </r>
      </text>
    </comment>
  </commentList>
</comments>
</file>

<file path=xl/sharedStrings.xml><?xml version="1.0" encoding="utf-8"?>
<sst xmlns="http://schemas.openxmlformats.org/spreadsheetml/2006/main" count="55" uniqueCount="29">
  <si>
    <t>資機材の名称</t>
    <rPh sb="0" eb="3">
      <t>シキザイ</t>
    </rPh>
    <rPh sb="4" eb="6">
      <t>メイショウ</t>
    </rPh>
    <phoneticPr fontId="1"/>
  </si>
  <si>
    <t>購入理由</t>
    <rPh sb="0" eb="2">
      <t>コウニュウ</t>
    </rPh>
    <rPh sb="2" eb="4">
      <t>リユウ</t>
    </rPh>
    <phoneticPr fontId="1"/>
  </si>
  <si>
    <t>刈払機</t>
    <rPh sb="0" eb="1">
      <t>カリ</t>
    </rPh>
    <rPh sb="1" eb="2">
      <t>ハラ</t>
    </rPh>
    <rPh sb="2" eb="3">
      <t>キ</t>
    </rPh>
    <phoneticPr fontId="1"/>
  </si>
  <si>
    <t>下刈作業</t>
    <rPh sb="0" eb="2">
      <t>シタガリ</t>
    </rPh>
    <rPh sb="2" eb="4">
      <t>サギョウ</t>
    </rPh>
    <phoneticPr fontId="1"/>
  </si>
  <si>
    <t>倒木除去、除伐等</t>
    <rPh sb="0" eb="2">
      <t>トウボク</t>
    </rPh>
    <rPh sb="2" eb="4">
      <t>ジョキョ</t>
    </rPh>
    <rPh sb="5" eb="7">
      <t>ジョバツ</t>
    </rPh>
    <rPh sb="7" eb="8">
      <t>トウ</t>
    </rPh>
    <phoneticPr fontId="1"/>
  </si>
  <si>
    <t>保管庫</t>
    <rPh sb="0" eb="3">
      <t>ホカンコ</t>
    </rPh>
    <phoneticPr fontId="1"/>
  </si>
  <si>
    <t>作業器具の収納</t>
    <rPh sb="0" eb="2">
      <t>サギョウ</t>
    </rPh>
    <rPh sb="2" eb="4">
      <t>キグ</t>
    </rPh>
    <rPh sb="5" eb="7">
      <t>シュウノウ</t>
    </rPh>
    <phoneticPr fontId="1"/>
  </si>
  <si>
    <t>不要枝葉の粉砕</t>
    <rPh sb="0" eb="2">
      <t>フヨウ</t>
    </rPh>
    <rPh sb="2" eb="4">
      <t>シヨウ</t>
    </rPh>
    <rPh sb="5" eb="7">
      <t>フンサイ</t>
    </rPh>
    <phoneticPr fontId="1"/>
  </si>
  <si>
    <t>薪割り機</t>
    <rPh sb="0" eb="1">
      <t>マキ</t>
    </rPh>
    <rPh sb="1" eb="2">
      <t>ワ</t>
    </rPh>
    <rPh sb="3" eb="4">
      <t>キ</t>
    </rPh>
    <phoneticPr fontId="1"/>
  </si>
  <si>
    <t>伐採木の薪利用</t>
    <rPh sb="0" eb="3">
      <t>バッサイボク</t>
    </rPh>
    <rPh sb="4" eb="5">
      <t>マキ</t>
    </rPh>
    <rPh sb="5" eb="7">
      <t>リヨウ</t>
    </rPh>
    <phoneticPr fontId="1"/>
  </si>
  <si>
    <t>伐採木の林外移動</t>
    <rPh sb="0" eb="3">
      <t>バッサイボク</t>
    </rPh>
    <rPh sb="4" eb="5">
      <t>リン</t>
    </rPh>
    <rPh sb="5" eb="6">
      <t>ガイ</t>
    </rPh>
    <rPh sb="6" eb="8">
      <t>イドウ</t>
    </rPh>
    <phoneticPr fontId="1"/>
  </si>
  <si>
    <t>合計金額</t>
    <rPh sb="0" eb="2">
      <t>ゴウケイ</t>
    </rPh>
    <rPh sb="2" eb="4">
      <t>キンガク</t>
    </rPh>
    <phoneticPr fontId="1"/>
  </si>
  <si>
    <t>内　交付金等相当額</t>
    <rPh sb="0" eb="1">
      <t>ウチ</t>
    </rPh>
    <rPh sb="2" eb="5">
      <t>コウフキン</t>
    </rPh>
    <rPh sb="5" eb="6">
      <t>トウ</t>
    </rPh>
    <rPh sb="6" eb="8">
      <t>ソウトウ</t>
    </rPh>
    <rPh sb="8" eb="9">
      <t>ガク</t>
    </rPh>
    <phoneticPr fontId="1"/>
  </si>
  <si>
    <t>別紙（資機材・施設の整備）</t>
    <phoneticPr fontId="1"/>
  </si>
  <si>
    <t>補助率</t>
    <rPh sb="0" eb="2">
      <t>ホジョ</t>
    </rPh>
    <rPh sb="2" eb="3">
      <t>リツ</t>
    </rPh>
    <phoneticPr fontId="1"/>
  </si>
  <si>
    <t>購入金額　（税　込）</t>
    <rPh sb="0" eb="2">
      <t>コウニュウ</t>
    </rPh>
    <rPh sb="2" eb="4">
      <t>キンガク</t>
    </rPh>
    <rPh sb="6" eb="7">
      <t>ゼイ</t>
    </rPh>
    <rPh sb="8" eb="9">
      <t>コミ</t>
    </rPh>
    <phoneticPr fontId="1"/>
  </si>
  <si>
    <t>単　価
（税　込）</t>
  </si>
  <si>
    <t>(活動組織名)　</t>
    <rPh sb="5" eb="6">
      <t>ナ</t>
    </rPh>
    <phoneticPr fontId="1"/>
  </si>
  <si>
    <t>仮設トイレリース</t>
    <rPh sb="0" eb="2">
      <t>カセツ</t>
    </rPh>
    <phoneticPr fontId="1"/>
  </si>
  <si>
    <t>関係人口との森林保護活動のため</t>
    <rPh sb="0" eb="2">
      <t>カンケイ</t>
    </rPh>
    <rPh sb="2" eb="4">
      <t>ジンコウ</t>
    </rPh>
    <rPh sb="6" eb="8">
      <t>シンリン</t>
    </rPh>
    <rPh sb="8" eb="12">
      <t>ホゴカツドウ</t>
    </rPh>
    <phoneticPr fontId="1"/>
  </si>
  <si>
    <t>※</t>
    <phoneticPr fontId="1"/>
  </si>
  <si>
    <t>合計</t>
    <rPh sb="0" eb="2">
      <t>ゴウケイ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</si>
  <si>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</si>
  <si>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</si>
  <si>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r>
      <rPr>
        <b/>
        <u/>
        <sz val="12"/>
        <color rgb="FF0000CC"/>
        <rFont val="ＭＳ Ｐゴシック"/>
        <family val="3"/>
        <charset val="128"/>
      </rPr>
      <t>青色枠</t>
    </r>
    <r>
      <rPr>
        <b/>
        <u/>
        <sz val="12"/>
        <rFont val="ＭＳ Ｐゴシック"/>
        <family val="3"/>
        <charset val="128"/>
      </rPr>
      <t>は直接入力してください。</t>
    </r>
    <rPh sb="4" eb="6">
      <t>チョクセツ</t>
    </rPh>
    <phoneticPr fontId="1"/>
  </si>
  <si>
    <t>チェーンソー</t>
  </si>
  <si>
    <t>チッパー</t>
  </si>
  <si>
    <t>ミニクローラー</t>
  </si>
  <si>
    <t>栃木の里山を守る会</t>
    <rPh sb="0" eb="2">
      <t>トチギ</t>
    </rPh>
    <rPh sb="3" eb="5">
      <t>サトヤマ</t>
    </rPh>
    <rPh sb="6" eb="7">
      <t>マモ</t>
    </rPh>
    <rPh sb="8" eb="9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</si>
</sst>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令和&quot;#&quot; 年度&quot;"/>
    <numFmt numFmtId="177" formatCode="&quot;令和&quot;\ #&quot; 年度&quot;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u/>
      <sz val="12"/>
      <color rgb="FF0000CC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38" fontId="4" fillId="0" borderId="0" xfId="1" applyFont="1" applyFill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38" fontId="6" fillId="0" borderId="0" xfId="1" applyFont="1" applyFill="1">
      <alignment vertical="center"/>
    </xf>
    <xf numFmtId="38" fontId="6" fillId="0" borderId="0" xfId="1" applyFont="1" applyFill="1" applyAlignment="1">
      <alignment horizontal="right" vertical="center"/>
    </xf>
    <xf numFmtId="38" fontId="7" fillId="0" borderId="0" xfId="1" applyFont="1" applyFill="1" applyAlignment="1" applyProtection="1">
      <alignment horizontal="right" vertical="center"/>
      <protection locked="0"/>
    </xf>
    <xf numFmtId="0" fontId="8" fillId="2" borderId="0" xfId="0" applyFont="1" applyFill="1">
      <alignment vertical="center"/>
    </xf>
    <xf numFmtId="38" fontId="9" fillId="0" borderId="0" xfId="1" applyFont="1" applyFill="1" applyAlignment="1" applyProtection="1">
      <alignment horizontal="left" vertical="center" indent="1"/>
      <protection locked="0"/>
    </xf>
    <xf numFmtId="38" fontId="6" fillId="0" borderId="0" xfId="1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176" fontId="11" fillId="0" borderId="22" xfId="0" applyNumberFormat="1" applyFont="1" applyBorder="1" applyAlignment="1">
      <alignment horizontal="center" vertical="center"/>
    </xf>
    <xf numFmtId="176" fontId="11" fillId="0" borderId="23" xfId="0" applyNumberFormat="1" applyFont="1" applyBorder="1" applyAlignment="1">
      <alignment horizontal="center" vertical="center"/>
    </xf>
    <xf numFmtId="176" fontId="11" fillId="0" borderId="12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indent="1"/>
    </xf>
    <xf numFmtId="38" fontId="6" fillId="0" borderId="3" xfId="1" applyFont="1" applyFill="1" applyBorder="1">
      <alignment vertical="center"/>
    </xf>
    <xf numFmtId="12" fontId="6" fillId="0" borderId="3" xfId="1" applyNumberFormat="1" applyFont="1" applyFill="1" applyBorder="1">
      <alignment vertical="center"/>
    </xf>
    <xf numFmtId="12" fontId="6" fillId="0" borderId="24" xfId="1" applyNumberFormat="1" applyFont="1" applyFill="1" applyBorder="1">
      <alignment vertical="center"/>
    </xf>
    <xf numFmtId="38" fontId="6" fillId="0" borderId="25" xfId="1" applyFont="1" applyFill="1" applyBorder="1">
      <alignment vertical="center"/>
    </xf>
    <xf numFmtId="38" fontId="6" fillId="0" borderId="11" xfId="1" applyFont="1" applyFill="1" applyBorder="1">
      <alignment vertical="center"/>
    </xf>
    <xf numFmtId="38" fontId="6" fillId="0" borderId="24" xfId="1" applyFont="1" applyFill="1" applyBorder="1">
      <alignment vertical="center"/>
    </xf>
    <xf numFmtId="38" fontId="6" fillId="0" borderId="14" xfId="1" applyFont="1" applyFill="1" applyBorder="1">
      <alignment vertical="center"/>
    </xf>
    <xf numFmtId="38" fontId="6" fillId="0" borderId="32" xfId="1" applyFont="1" applyFill="1" applyBorder="1">
      <alignment vertical="center"/>
    </xf>
    <xf numFmtId="38" fontId="6" fillId="0" borderId="17" xfId="1" applyFont="1" applyFill="1" applyBorder="1">
      <alignment vertical="center"/>
    </xf>
    <xf numFmtId="0" fontId="6" fillId="0" borderId="1" xfId="0" applyFont="1" applyBorder="1" applyAlignment="1">
      <alignment horizontal="left" vertical="center" indent="1"/>
    </xf>
    <xf numFmtId="38" fontId="6" fillId="0" borderId="1" xfId="1" applyFont="1" applyFill="1" applyBorder="1">
      <alignment vertical="center"/>
    </xf>
    <xf numFmtId="12" fontId="6" fillId="0" borderId="1" xfId="1" applyNumberFormat="1" applyFont="1" applyFill="1" applyBorder="1">
      <alignment vertical="center"/>
    </xf>
    <xf numFmtId="12" fontId="6" fillId="0" borderId="26" xfId="1" applyNumberFormat="1" applyFont="1" applyFill="1" applyBorder="1">
      <alignment vertical="center"/>
    </xf>
    <xf numFmtId="38" fontId="6" fillId="0" borderId="27" xfId="1" applyFont="1" applyFill="1" applyBorder="1">
      <alignment vertical="center"/>
    </xf>
    <xf numFmtId="38" fontId="6" fillId="0" borderId="8" xfId="1" applyFont="1" applyFill="1" applyBorder="1">
      <alignment vertical="center"/>
    </xf>
    <xf numFmtId="38" fontId="6" fillId="0" borderId="26" xfId="1" applyFont="1" applyFill="1" applyBorder="1">
      <alignment vertical="center"/>
    </xf>
    <xf numFmtId="38" fontId="6" fillId="0" borderId="9" xfId="1" applyFont="1" applyFill="1" applyBorder="1">
      <alignment vertical="center"/>
    </xf>
    <xf numFmtId="0" fontId="6" fillId="0" borderId="2" xfId="0" applyFont="1" applyBorder="1" applyAlignment="1">
      <alignment horizontal="left" vertical="center" indent="1"/>
    </xf>
    <xf numFmtId="38" fontId="6" fillId="0" borderId="2" xfId="1" applyFont="1" applyFill="1" applyBorder="1">
      <alignment vertical="center"/>
    </xf>
    <xf numFmtId="12" fontId="6" fillId="0" borderId="2" xfId="1" applyNumberFormat="1" applyFont="1" applyFill="1" applyBorder="1">
      <alignment vertical="center"/>
    </xf>
    <xf numFmtId="12" fontId="6" fillId="0" borderId="28" xfId="1" applyNumberFormat="1" applyFont="1" applyFill="1" applyBorder="1">
      <alignment vertical="center"/>
    </xf>
    <xf numFmtId="38" fontId="6" fillId="0" borderId="29" xfId="1" applyFont="1" applyFill="1" applyBorder="1">
      <alignment vertical="center"/>
    </xf>
    <xf numFmtId="38" fontId="6" fillId="0" borderId="10" xfId="1" applyFont="1" applyFill="1" applyBorder="1">
      <alignment vertical="center"/>
    </xf>
    <xf numFmtId="38" fontId="6" fillId="0" borderId="28" xfId="1" applyFont="1" applyFill="1" applyBorder="1">
      <alignment vertical="center"/>
    </xf>
    <xf numFmtId="38" fontId="6" fillId="0" borderId="13" xfId="1" applyFont="1" applyFill="1" applyBorder="1">
      <alignment vertical="center"/>
    </xf>
    <xf numFmtId="38" fontId="6" fillId="0" borderId="34" xfId="1" applyFont="1" applyFill="1" applyBorder="1">
      <alignment vertical="center"/>
    </xf>
    <xf numFmtId="0" fontId="6" fillId="0" borderId="4" xfId="0" applyFont="1" applyBorder="1" applyAlignment="1">
      <alignment horizontal="left" vertical="center" indent="1"/>
    </xf>
    <xf numFmtId="38" fontId="6" fillId="0" borderId="4" xfId="1" applyFont="1" applyFill="1" applyBorder="1">
      <alignment vertical="center"/>
    </xf>
    <xf numFmtId="12" fontId="6" fillId="0" borderId="4" xfId="1" applyNumberFormat="1" applyFont="1" applyFill="1" applyBorder="1">
      <alignment vertical="center"/>
    </xf>
    <xf numFmtId="12" fontId="6" fillId="0" borderId="22" xfId="1" applyNumberFormat="1" applyFont="1" applyFill="1" applyBorder="1">
      <alignment vertical="center"/>
    </xf>
    <xf numFmtId="38" fontId="6" fillId="0" borderId="23" xfId="1" applyFont="1" applyFill="1" applyBorder="1">
      <alignment vertical="center"/>
    </xf>
    <xf numFmtId="38" fontId="6" fillId="0" borderId="12" xfId="1" applyFont="1" applyFill="1" applyBorder="1">
      <alignment vertical="center"/>
    </xf>
    <xf numFmtId="38" fontId="6" fillId="0" borderId="22" xfId="1" applyFont="1" applyFill="1" applyBorder="1">
      <alignment vertical="center"/>
    </xf>
    <xf numFmtId="38" fontId="6" fillId="0" borderId="15" xfId="1" applyFont="1" applyFill="1" applyBorder="1">
      <alignment vertical="center"/>
    </xf>
    <xf numFmtId="38" fontId="6" fillId="0" borderId="0" xfId="1" applyFont="1" applyFill="1" applyBorder="1">
      <alignment vertical="center"/>
    </xf>
    <xf numFmtId="38" fontId="6" fillId="0" borderId="5" xfId="1" applyFont="1" applyFill="1" applyBorder="1">
      <alignment vertical="center"/>
    </xf>
    <xf numFmtId="38" fontId="6" fillId="0" borderId="16" xfId="1" applyFont="1" applyFill="1" applyBorder="1">
      <alignment vertical="center"/>
    </xf>
    <xf numFmtId="0" fontId="6" fillId="0" borderId="1" xfId="0" applyFont="1" applyBorder="1" applyAlignment="1">
      <alignment horizontal="left" vertical="center" indent="1" shrinkToFit="1"/>
    </xf>
    <xf numFmtId="38" fontId="6" fillId="0" borderId="6" xfId="1" applyFont="1" applyFill="1" applyBorder="1">
      <alignment vertical="center"/>
    </xf>
    <xf numFmtId="38" fontId="6" fillId="0" borderId="30" xfId="1" applyFont="1" applyFill="1" applyBorder="1">
      <alignment vertical="center"/>
    </xf>
    <xf numFmtId="38" fontId="6" fillId="0" borderId="31" xfId="1" applyFont="1" applyFill="1" applyBorder="1">
      <alignment vertical="center"/>
    </xf>
    <xf numFmtId="38" fontId="6" fillId="0" borderId="33" xfId="1" applyFont="1" applyFill="1" applyBorder="1">
      <alignment vertical="center"/>
    </xf>
    <xf numFmtId="0" fontId="3" fillId="0" borderId="0" xfId="0" applyFont="1">
      <alignment vertical="center"/>
    </xf>
    <xf numFmtId="38" fontId="3" fillId="0" borderId="0" xfId="1" applyFont="1" applyFill="1">
      <alignment vertical="center"/>
    </xf>
    <xf numFmtId="38" fontId="3" fillId="0" borderId="0" xfId="1" applyFont="1" applyFill="1" applyAlignment="1">
      <alignment horizontal="right" vertical="center"/>
    </xf>
    <xf numFmtId="0" fontId="8" fillId="0" borderId="0" xfId="0" applyFont="1">
      <alignment vertical="center"/>
    </xf>
    <xf numFmtId="38" fontId="8" fillId="0" borderId="0" xfId="1" applyFont="1" applyFill="1">
      <alignment vertical="center"/>
    </xf>
    <xf numFmtId="38" fontId="8" fillId="0" borderId="0" xfId="1" applyFont="1" applyFill="1" applyAlignment="1">
      <alignment horizontal="right" vertical="center"/>
    </xf>
    <xf numFmtId="38" fontId="9" fillId="0" borderId="0" xfId="1" applyFont="1" applyFill="1" applyAlignment="1" applyProtection="1">
      <alignment horizontal="left" vertical="center" indent="2"/>
      <protection locked="0"/>
    </xf>
    <xf numFmtId="38" fontId="3" fillId="0" borderId="0" xfId="1" applyFont="1">
      <alignment vertical="center"/>
    </xf>
    <xf numFmtId="12" fontId="6" fillId="0" borderId="3" xfId="1" applyNumberFormat="1" applyFont="1" applyFill="1" applyBorder="1" applyAlignment="1">
      <alignment vertical="center"/>
    </xf>
    <xf numFmtId="0" fontId="6" fillId="0" borderId="4" xfId="1" applyNumberFormat="1" applyFont="1" applyFill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38" fontId="6" fillId="0" borderId="17" xfId="1" applyFont="1" applyFill="1" applyBorder="1" applyAlignment="1">
      <alignment horizontal="left" vertical="center"/>
    </xf>
    <xf numFmtId="38" fontId="6" fillId="0" borderId="10" xfId="1" applyFont="1" applyFill="1" applyBorder="1" applyAlignment="1">
      <alignment horizontal="center" vertical="center"/>
    </xf>
    <xf numFmtId="38" fontId="6" fillId="0" borderId="20" xfId="1" applyFont="1" applyFill="1" applyBorder="1" applyAlignment="1">
      <alignment horizontal="center" vertical="center"/>
    </xf>
    <xf numFmtId="38" fontId="6" fillId="0" borderId="13" xfId="1" applyFont="1" applyFill="1" applyBorder="1" applyAlignment="1">
      <alignment horizontal="center" vertical="center"/>
    </xf>
    <xf numFmtId="177" fontId="11" fillId="0" borderId="10" xfId="0" applyNumberFormat="1" applyFont="1" applyBorder="1" applyAlignment="1">
      <alignment horizontal="center" vertical="center"/>
    </xf>
    <xf numFmtId="177" fontId="11" fillId="0" borderId="1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 wrapText="1"/>
    </xf>
    <xf numFmtId="38" fontId="6" fillId="0" borderId="21" xfId="1" applyFont="1" applyFill="1" applyBorder="1" applyAlignment="1">
      <alignment horizontal="center" vertical="center" wrapText="1"/>
    </xf>
    <xf numFmtId="38" fontId="6" fillId="0" borderId="7" xfId="1" applyFont="1" applyFill="1" applyBorder="1" applyAlignment="1">
      <alignment horizontal="center" vertical="center" wrapText="1"/>
    </xf>
    <xf numFmtId="38" fontId="6" fillId="0" borderId="2" xfId="1" applyFont="1" applyFill="1" applyBorder="1" applyAlignment="1">
      <alignment horizontal="center" vertical="center" textRotation="255"/>
    </xf>
    <xf numFmtId="38" fontId="6" fillId="0" borderId="21" xfId="1" applyFont="1" applyFill="1" applyBorder="1" applyAlignment="1">
      <alignment horizontal="center" vertical="center" textRotation="255"/>
    </xf>
    <xf numFmtId="38" fontId="6" fillId="0" borderId="7" xfId="1" applyFont="1" applyFill="1" applyBorder="1" applyAlignment="1">
      <alignment horizontal="center" vertical="center" textRotation="255"/>
    </xf>
    <xf numFmtId="0" fontId="11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38" fontId="6" fillId="0" borderId="35" xfId="1" applyFont="1" applyFill="1" applyBorder="1" applyAlignment="1">
      <alignment horizontal="center" vertical="center"/>
    </xf>
    <xf numFmtId="38" fontId="6" fillId="0" borderId="36" xfId="1" applyFont="1" applyFill="1" applyBorder="1" applyAlignment="1">
      <alignment horizontal="center" vertical="center"/>
    </xf>
    <xf numFmtId="38" fontId="6" fillId="0" borderId="31" xfId="1" applyFont="1" applyFill="1" applyBorder="1" applyAlignment="1">
      <alignment horizontal="center" vertical="center"/>
    </xf>
    <xf numFmtId="38" fontId="6" fillId="0" borderId="37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left" vertical="center"/>
    </xf>
    <xf numFmtId="38" fontId="6" fillId="0" borderId="9" xfId="1" applyFont="1" applyFill="1" applyBorder="1" applyAlignment="1">
      <alignment horizontal="left" vertical="center"/>
    </xf>
    <xf numFmtId="38" fontId="6" fillId="0" borderId="12" xfId="1" applyFont="1" applyFill="1" applyBorder="1" applyAlignment="1">
      <alignment horizontal="left" vertical="center"/>
    </xf>
    <xf numFmtId="38" fontId="6" fillId="0" borderId="15" xfId="1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38" fontId="3" fillId="0" borderId="12" xfId="1" applyFont="1" applyFill="1" applyBorder="1" applyAlignment="1">
      <alignment horizontal="left" vertical="center"/>
    </xf>
    <xf numFmtId="38" fontId="3" fillId="0" borderId="15" xfId="1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indent="1"/>
    </xf>
    <xf numFmtId="0" fontId="3" fillId="0" borderId="11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indent="1"/>
    </xf>
    <xf numFmtId="0" fontId="3" fillId="0" borderId="8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indent="1"/>
    </xf>
    <xf numFmtId="38" fontId="3" fillId="0" borderId="8" xfId="1" applyFont="1" applyFill="1" applyBorder="1" applyAlignment="1">
      <alignment horizontal="left" vertical="center" wrapText="1"/>
    </xf>
    <xf numFmtId="38" fontId="3" fillId="0" borderId="9" xfId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indent="1"/>
    </xf>
    <xf numFmtId="38" fontId="6" fillId="0" borderId="0" xfId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6"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99FF66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99FF66"/>
        </patternFill>
      </fill>
    </dxf>
  </dxfs>
  <tableStyles count="0" defaultTableStyle="TableStyleMedium2" defaultPivotStyle="PivotStyleLight16"/>
  <colors>
    <mruColors>
      <color rgb="FF99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1</xdr:row>
      <xdr:rowOff>9525</xdr:rowOff>
    </xdr:from>
    <xdr:to>
      <xdr:col>8</xdr:col>
      <xdr:colOff>352425</xdr:colOff>
      <xdr:row>2</xdr:row>
      <xdr:rowOff>142875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55F99D6-6B9A-1DD0-C85F-6E6B8D3E294C}"/>
            </a:ext>
          </a:extLst>
        </xdr:cNvPr>
        <xdr:cNvSpPr txBox="1"/>
      </xdr:nvSpPr>
      <xdr:spPr>
        <a:xfrm>
          <a:off x="5133975" y="142875"/>
          <a:ext cx="1304925" cy="3810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　載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F0B52-607D-4B59-93A1-685F682CEFD6}">
  <sheetPr>
    <pageSetUpPr fitToPage="1"/>
  </sheetPr>
  <dimension ref="B1:N29"/>
  <sheetViews>
    <sheetView tabSelected="1" zoomScaleNormal="100" workbookViewId="0">
      <selection activeCell="B9" sqref="B9"/>
    </sheetView>
  </sheetViews>
  <sheetFormatPr defaultColWidth="9" defaultRowHeight="13.5"/>
  <cols>
    <col min="1" max="1" width="2.125" style="59" customWidth="1"/>
    <col min="2" max="2" width="19.125" style="59" customWidth="1"/>
    <col min="3" max="3" width="11.875" style="60" customWidth="1"/>
    <col min="4" max="4" width="6.25" style="60" customWidth="1"/>
    <col min="5" max="5" width="7.625" style="60" customWidth="1"/>
    <col min="6" max="6" width="12.625" style="60" customWidth="1"/>
    <col min="7" max="7" width="7.625" style="60" customWidth="1"/>
    <col min="8" max="8" width="12.625" style="60" customWidth="1"/>
    <col min="9" max="9" width="7.625" style="60" customWidth="1"/>
    <col min="10" max="10" width="12.625" style="60" customWidth="1"/>
    <col min="11" max="11" width="7.625" style="60" customWidth="1"/>
    <col min="12" max="12" width="12.625" style="60" customWidth="1"/>
    <col min="13" max="13" width="6.375" style="61" customWidth="1"/>
    <col min="14" max="14" width="11.875" style="59" customWidth="1"/>
    <col min="15" max="16384" width="9" style="59"/>
  </cols>
  <sheetData>
    <row r="1" spans="2:14" s="2" customFormat="1" ht="10.5" customHeight="1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2:14" s="2" customFormat="1" ht="19.5" customHeight="1">
      <c r="B2" s="2" t="s">
        <v>13</v>
      </c>
      <c r="C2" s="3"/>
      <c r="D2" s="3"/>
      <c r="E2" s="3"/>
      <c r="F2" s="3"/>
      <c r="G2" s="3"/>
      <c r="J2" s="5" t="s">
        <v>20</v>
      </c>
      <c r="K2" s="6"/>
      <c r="L2" s="7" t="s">
        <v>24</v>
      </c>
    </row>
    <row r="3" spans="2:14" s="2" customFormat="1" ht="15.75" customHeight="1">
      <c r="C3" s="3"/>
      <c r="D3" s="3"/>
      <c r="E3" s="3"/>
      <c r="F3" s="3"/>
      <c r="G3" s="3"/>
      <c r="H3" s="3"/>
      <c r="I3" s="3"/>
      <c r="J3" s="3"/>
      <c r="K3" s="3"/>
      <c r="L3" s="3"/>
      <c r="M3" s="4"/>
    </row>
    <row r="4" spans="2:14" s="2" customFormat="1" ht="24.95" customHeight="1">
      <c r="G4" s="8"/>
      <c r="I4" s="5"/>
      <c r="J4" s="9" t="s">
        <v>17</v>
      </c>
      <c r="K4" s="74"/>
      <c r="L4" s="74"/>
      <c r="M4" s="74"/>
      <c r="N4" s="74"/>
    </row>
    <row r="5" spans="2:14" s="2" customFormat="1" ht="8.25" customHeight="1">
      <c r="C5" s="3"/>
      <c r="D5" s="3"/>
      <c r="E5" s="3"/>
      <c r="F5" s="3"/>
      <c r="G5" s="3"/>
      <c r="H5" s="3"/>
      <c r="I5" s="3"/>
      <c r="J5" s="3"/>
      <c r="K5" s="3"/>
      <c r="L5" s="3"/>
      <c r="M5" s="4"/>
    </row>
    <row r="6" spans="2:14" s="2" customFormat="1" ht="24.95" customHeight="1">
      <c r="B6" s="80" t="s">
        <v>0</v>
      </c>
      <c r="C6" s="83" t="s">
        <v>16</v>
      </c>
      <c r="D6" s="86" t="s">
        <v>14</v>
      </c>
      <c r="E6" s="75" t="s">
        <v>15</v>
      </c>
      <c r="F6" s="76"/>
      <c r="G6" s="76"/>
      <c r="H6" s="76"/>
      <c r="I6" s="76"/>
      <c r="J6" s="76"/>
      <c r="K6" s="76"/>
      <c r="L6" s="77"/>
      <c r="M6" s="91" t="s">
        <v>1</v>
      </c>
      <c r="N6" s="92"/>
    </row>
    <row r="7" spans="2:14" s="2" customFormat="1" ht="24.95" customHeight="1">
      <c r="B7" s="81"/>
      <c r="C7" s="84"/>
      <c r="D7" s="87"/>
      <c r="E7" s="78">
        <v>7</v>
      </c>
      <c r="F7" s="79"/>
      <c r="G7" s="78">
        <f>IF(E7="","",+E7+1)</f>
        <v>8</v>
      </c>
      <c r="H7" s="79"/>
      <c r="I7" s="78">
        <f>IF(G7="","",+G7+1)</f>
        <v>9</v>
      </c>
      <c r="J7" s="79"/>
      <c r="K7" s="89" t="s">
        <v>21</v>
      </c>
      <c r="L7" s="90"/>
      <c r="M7" s="93"/>
      <c r="N7" s="94"/>
    </row>
    <row r="8" spans="2:14" s="2" customFormat="1" ht="24.95" customHeight="1" thickBot="1">
      <c r="B8" s="82"/>
      <c r="C8" s="85"/>
      <c r="D8" s="88"/>
      <c r="E8" s="10" t="s">
        <v>22</v>
      </c>
      <c r="F8" s="11" t="s">
        <v>23</v>
      </c>
      <c r="G8" s="12" t="s">
        <v>22</v>
      </c>
      <c r="H8" s="11" t="s">
        <v>23</v>
      </c>
      <c r="I8" s="10" t="s">
        <v>22</v>
      </c>
      <c r="J8" s="13" t="s">
        <v>23</v>
      </c>
      <c r="K8" s="10" t="s">
        <v>22</v>
      </c>
      <c r="L8" s="11" t="s">
        <v>23</v>
      </c>
      <c r="M8" s="14"/>
      <c r="N8" s="15"/>
    </row>
    <row r="9" spans="2:14" s="2" customFormat="1" ht="24.95" customHeight="1" thickTop="1">
      <c r="B9" s="16"/>
      <c r="C9" s="17"/>
      <c r="D9" s="18"/>
      <c r="E9" s="19"/>
      <c r="F9" s="20">
        <f>+$C9*E9</f>
        <v>0</v>
      </c>
      <c r="G9" s="21"/>
      <c r="H9" s="20">
        <f>+$C9*G9</f>
        <v>0</v>
      </c>
      <c r="I9" s="22"/>
      <c r="J9" s="23">
        <f>+$C9*I9</f>
        <v>0</v>
      </c>
      <c r="K9" s="24">
        <f>+I9+G9+E9</f>
        <v>0</v>
      </c>
      <c r="L9" s="25">
        <f>+J9+H9+F9</f>
        <v>0</v>
      </c>
      <c r="M9" s="95"/>
      <c r="N9" s="96"/>
    </row>
    <row r="10" spans="2:14" s="2" customFormat="1" ht="24.95" customHeight="1">
      <c r="B10" s="26"/>
      <c r="C10" s="27"/>
      <c r="D10" s="28"/>
      <c r="E10" s="29"/>
      <c r="F10" s="30">
        <f t="shared" ref="F10:H16" si="0">+$C10*E10</f>
        <v>0</v>
      </c>
      <c r="G10" s="31"/>
      <c r="H10" s="30">
        <f t="shared" si="0"/>
        <v>0</v>
      </c>
      <c r="I10" s="32"/>
      <c r="J10" s="33">
        <f t="shared" ref="J10" si="1">+$C10*I10</f>
        <v>0</v>
      </c>
      <c r="K10" s="22">
        <f t="shared" ref="K10:K16" si="2">+I10+G10+E10</f>
        <v>0</v>
      </c>
      <c r="L10" s="25">
        <f t="shared" ref="L10:L16" si="3">SUM(F10:J10)</f>
        <v>0</v>
      </c>
      <c r="M10" s="72"/>
      <c r="N10" s="73"/>
    </row>
    <row r="11" spans="2:14" s="2" customFormat="1" ht="24.95" customHeight="1">
      <c r="B11" s="26"/>
      <c r="C11" s="27"/>
      <c r="D11" s="28"/>
      <c r="E11" s="29"/>
      <c r="F11" s="30">
        <f t="shared" si="0"/>
        <v>0</v>
      </c>
      <c r="G11" s="31"/>
      <c r="H11" s="30">
        <f t="shared" si="0"/>
        <v>0</v>
      </c>
      <c r="I11" s="32"/>
      <c r="J11" s="33">
        <f t="shared" ref="J11" si="4">+$C11*I11</f>
        <v>0</v>
      </c>
      <c r="K11" s="22">
        <f t="shared" si="2"/>
        <v>0</v>
      </c>
      <c r="L11" s="25">
        <f t="shared" si="3"/>
        <v>0</v>
      </c>
      <c r="M11" s="72"/>
      <c r="N11" s="73"/>
    </row>
    <row r="12" spans="2:14" s="2" customFormat="1" ht="24.95" customHeight="1">
      <c r="B12" s="26"/>
      <c r="C12" s="27"/>
      <c r="D12" s="28"/>
      <c r="E12" s="29"/>
      <c r="F12" s="30">
        <f t="shared" si="0"/>
        <v>0</v>
      </c>
      <c r="G12" s="31"/>
      <c r="H12" s="30">
        <f t="shared" si="0"/>
        <v>0</v>
      </c>
      <c r="I12" s="32"/>
      <c r="J12" s="33">
        <f t="shared" ref="J12" si="5">+$C12*I12</f>
        <v>0</v>
      </c>
      <c r="K12" s="22">
        <f t="shared" si="2"/>
        <v>0</v>
      </c>
      <c r="L12" s="25">
        <f t="shared" si="3"/>
        <v>0</v>
      </c>
      <c r="M12" s="72"/>
      <c r="N12" s="73"/>
    </row>
    <row r="13" spans="2:14" s="2" customFormat="1" ht="24.95" customHeight="1">
      <c r="B13" s="26"/>
      <c r="C13" s="27"/>
      <c r="D13" s="28"/>
      <c r="E13" s="29"/>
      <c r="F13" s="30">
        <f t="shared" si="0"/>
        <v>0</v>
      </c>
      <c r="G13" s="31"/>
      <c r="H13" s="30">
        <f t="shared" si="0"/>
        <v>0</v>
      </c>
      <c r="I13" s="32"/>
      <c r="J13" s="33">
        <f t="shared" ref="J13" si="6">+$C13*I13</f>
        <v>0</v>
      </c>
      <c r="K13" s="22">
        <f t="shared" si="2"/>
        <v>0</v>
      </c>
      <c r="L13" s="25">
        <f t="shared" si="3"/>
        <v>0</v>
      </c>
      <c r="M13" s="72"/>
      <c r="N13" s="73"/>
    </row>
    <row r="14" spans="2:14" s="2" customFormat="1" ht="24.95" customHeight="1">
      <c r="B14" s="34"/>
      <c r="C14" s="35"/>
      <c r="D14" s="36"/>
      <c r="E14" s="37"/>
      <c r="F14" s="38">
        <f t="shared" si="0"/>
        <v>0</v>
      </c>
      <c r="G14" s="39"/>
      <c r="H14" s="38">
        <f>+$C14*G14</f>
        <v>0</v>
      </c>
      <c r="I14" s="40"/>
      <c r="J14" s="41">
        <f>+$C14*I14</f>
        <v>0</v>
      </c>
      <c r="K14" s="42">
        <f t="shared" si="2"/>
        <v>0</v>
      </c>
      <c r="L14" s="25">
        <f t="shared" si="3"/>
        <v>0</v>
      </c>
      <c r="M14" s="72"/>
      <c r="N14" s="73"/>
    </row>
    <row r="15" spans="2:14" s="2" customFormat="1" ht="24.95" customHeight="1">
      <c r="B15" s="26"/>
      <c r="C15" s="27"/>
      <c r="D15" s="28"/>
      <c r="E15" s="29"/>
      <c r="F15" s="30">
        <f t="shared" si="0"/>
        <v>0</v>
      </c>
      <c r="G15" s="31"/>
      <c r="H15" s="30">
        <f t="shared" si="0"/>
        <v>0</v>
      </c>
      <c r="I15" s="32"/>
      <c r="J15" s="33">
        <f t="shared" ref="J15" si="7">+$C15*I15</f>
        <v>0</v>
      </c>
      <c r="K15" s="32">
        <f t="shared" si="2"/>
        <v>0</v>
      </c>
      <c r="L15" s="25">
        <f t="shared" si="3"/>
        <v>0</v>
      </c>
      <c r="M15" s="101"/>
      <c r="N15" s="102"/>
    </row>
    <row r="16" spans="2:14" s="2" customFormat="1" ht="24.95" customHeight="1" thickBot="1">
      <c r="B16" s="43"/>
      <c r="C16" s="44"/>
      <c r="D16" s="45"/>
      <c r="E16" s="46"/>
      <c r="F16" s="47">
        <f t="shared" si="0"/>
        <v>0</v>
      </c>
      <c r="G16" s="48"/>
      <c r="H16" s="47">
        <f t="shared" si="0"/>
        <v>0</v>
      </c>
      <c r="I16" s="49"/>
      <c r="J16" s="50">
        <f t="shared" ref="J16" si="8">+$C16*I16</f>
        <v>0</v>
      </c>
      <c r="K16" s="42">
        <f t="shared" si="2"/>
        <v>0</v>
      </c>
      <c r="L16" s="51">
        <f t="shared" si="3"/>
        <v>0</v>
      </c>
      <c r="M16" s="103"/>
      <c r="N16" s="104"/>
    </row>
    <row r="17" spans="2:14" s="2" customFormat="1" ht="24.95" customHeight="1" thickTop="1">
      <c r="B17" s="16" t="s">
        <v>11</v>
      </c>
      <c r="C17" s="52"/>
      <c r="D17" s="52"/>
      <c r="E17" s="22">
        <f t="shared" ref="E17:J17" si="9">SUM(E9:E16)</f>
        <v>0</v>
      </c>
      <c r="F17" s="20">
        <f t="shared" si="9"/>
        <v>0</v>
      </c>
      <c r="G17" s="21">
        <f t="shared" si="9"/>
        <v>0</v>
      </c>
      <c r="H17" s="20">
        <f t="shared" si="9"/>
        <v>0</v>
      </c>
      <c r="I17" s="22">
        <f t="shared" si="9"/>
        <v>0</v>
      </c>
      <c r="J17" s="23">
        <f t="shared" si="9"/>
        <v>0</v>
      </c>
      <c r="K17" s="24">
        <f>+I17+G17+E17</f>
        <v>0</v>
      </c>
      <c r="L17" s="53">
        <f>+J17+H17+F17</f>
        <v>0</v>
      </c>
      <c r="M17" s="97"/>
      <c r="N17" s="98"/>
    </row>
    <row r="18" spans="2:14" s="2" customFormat="1" ht="24.95" customHeight="1">
      <c r="B18" s="54" t="s">
        <v>12</v>
      </c>
      <c r="C18" s="55"/>
      <c r="D18" s="55"/>
      <c r="E18" s="56"/>
      <c r="F18" s="30">
        <f>ROUNDDOWN(F9*D9+F10*D10+F11*D11+F12*D12+F13*D13+F14*D14+F15*D15+F16*D16,-3)</f>
        <v>0</v>
      </c>
      <c r="G18" s="57"/>
      <c r="H18" s="30">
        <f>ROUNDDOWN(H9*D9+H10*D10+H11*D11+H12*D12+H13*D13+H14*D14+H15*D15+H16*D16,-3)</f>
        <v>0</v>
      </c>
      <c r="I18" s="56"/>
      <c r="J18" s="33">
        <f>ROUNDDOWN(J9*D9+J10*D10+J11*D11+J12*D12+J13*D13+J14*D14+J15*D15+J16*D16,-3)</f>
        <v>0</v>
      </c>
      <c r="K18" s="56"/>
      <c r="L18" s="58">
        <f>+J18+H18+F18</f>
        <v>0</v>
      </c>
      <c r="M18" s="99"/>
      <c r="N18" s="100"/>
    </row>
    <row r="19" spans="2:14" ht="9.75" customHeight="1"/>
    <row r="20" spans="2:14" s="62" customFormat="1" ht="20.100000000000001" customHeight="1">
      <c r="F20" s="63"/>
      <c r="G20" s="63"/>
      <c r="H20" s="63"/>
      <c r="I20" s="63"/>
      <c r="J20" s="63"/>
      <c r="K20" s="63"/>
      <c r="L20" s="63"/>
      <c r="M20" s="64"/>
    </row>
    <row r="21" spans="2:14" s="62" customFormat="1" ht="5.25" customHeight="1">
      <c r="B21" s="5"/>
      <c r="D21" s="65"/>
      <c r="E21" s="65"/>
      <c r="F21" s="63"/>
      <c r="G21" s="63"/>
      <c r="H21" s="63"/>
      <c r="I21" s="63"/>
      <c r="J21" s="63"/>
      <c r="K21" s="63"/>
      <c r="L21" s="63"/>
      <c r="M21" s="64"/>
    </row>
    <row r="22" spans="2:14" s="62" customFormat="1" ht="20.100000000000001" customHeight="1">
      <c r="D22" s="63"/>
      <c r="E22" s="63"/>
      <c r="F22" s="63"/>
      <c r="G22" s="63"/>
      <c r="H22" s="63"/>
      <c r="I22" s="63"/>
      <c r="J22" s="63"/>
      <c r="K22" s="63"/>
      <c r="L22" s="63"/>
      <c r="M22" s="64"/>
    </row>
    <row r="23" spans="2:14" ht="20.100000000000001" customHeight="1"/>
    <row r="24" spans="2:14" ht="20.100000000000001" customHeight="1">
      <c r="F24" s="66"/>
      <c r="G24" s="66"/>
      <c r="H24" s="66"/>
      <c r="I24" s="66"/>
      <c r="J24" s="66"/>
      <c r="K24" s="66"/>
      <c r="L24" s="66"/>
      <c r="M24" s="66"/>
    </row>
    <row r="25" spans="2:14" ht="20.100000000000001" customHeight="1">
      <c r="C25" s="1"/>
      <c r="F25" s="66"/>
      <c r="G25" s="66"/>
      <c r="H25" s="66"/>
      <c r="I25" s="66"/>
      <c r="J25" s="66"/>
      <c r="K25" s="66"/>
      <c r="L25" s="66"/>
      <c r="M25" s="66"/>
    </row>
    <row r="26" spans="2:14" ht="20.100000000000001" customHeight="1">
      <c r="F26" s="66"/>
      <c r="G26" s="66"/>
      <c r="H26" s="66"/>
      <c r="I26" s="66"/>
      <c r="J26" s="66"/>
      <c r="K26" s="66"/>
      <c r="L26" s="66"/>
      <c r="M26" s="66"/>
    </row>
    <row r="27" spans="2:14" ht="20.100000000000001" customHeight="1">
      <c r="F27" s="66"/>
      <c r="G27" s="66"/>
      <c r="H27" s="66"/>
      <c r="I27" s="66"/>
      <c r="J27" s="66"/>
      <c r="K27" s="66"/>
      <c r="L27" s="66"/>
      <c r="M27" s="66"/>
    </row>
    <row r="28" spans="2:14" ht="20.100000000000001" customHeight="1"/>
    <row r="29" spans="2:14" ht="20.100000000000001" customHeight="1"/>
  </sheetData>
  <mergeCells count="20">
    <mergeCell ref="M17:N17"/>
    <mergeCell ref="M18:N18"/>
    <mergeCell ref="M14:N14"/>
    <mergeCell ref="M15:N15"/>
    <mergeCell ref="M16:N16"/>
    <mergeCell ref="M13:N13"/>
    <mergeCell ref="K4:N4"/>
    <mergeCell ref="E6:L6"/>
    <mergeCell ref="E7:F7"/>
    <mergeCell ref="B6:B8"/>
    <mergeCell ref="C6:C8"/>
    <mergeCell ref="D6:D8"/>
    <mergeCell ref="G7:H7"/>
    <mergeCell ref="I7:J7"/>
    <mergeCell ref="K7:L7"/>
    <mergeCell ref="M6:N7"/>
    <mergeCell ref="M9:N9"/>
    <mergeCell ref="M10:N10"/>
    <mergeCell ref="M11:N11"/>
    <mergeCell ref="M12:N12"/>
  </mergeCells>
  <phoneticPr fontId="1"/>
  <conditionalFormatting sqref="E7:F7">
    <cfRule type="containsBlanks" dxfId="5" priority="1">
      <formula>LEN(TRIM(E7))=0</formula>
    </cfRule>
  </conditionalFormatting>
  <conditionalFormatting sqref="K4:N4 B9:E16 G9:J16 M9:N16">
    <cfRule type="containsBlanks" dxfId="4" priority="2">
      <formula>LEN(TRIM(B4))=0</formula>
    </cfRule>
    <cfRule type="containsBlanks" dxfId="3" priority="5">
      <formula>LEN(TRIM(B4))=0</formula>
    </cfRule>
  </conditionalFormatting>
  <printOptions horizontalCentered="1"/>
  <pageMargins left="0.47244094488188981" right="0.39370078740157483" top="0.62992125984251968" bottom="0.27559055118110237" header="0.31496062992125984" footer="0.19685039370078741"/>
  <pageSetup paperSize="9" scale="93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028D7-B2BA-4C2E-838A-A99F915F7D81}">
  <sheetPr>
    <pageSetUpPr fitToPage="1"/>
  </sheetPr>
  <dimension ref="B1:N29"/>
  <sheetViews>
    <sheetView showZeros="0" topLeftCell="A7" zoomScaleNormal="100" workbookViewId="0">
      <selection activeCell="L3" sqref="L3"/>
    </sheetView>
  </sheetViews>
  <sheetFormatPr defaultColWidth="9" defaultRowHeight="13.5"/>
  <cols>
    <col min="1" max="1" width="2.125" style="59" customWidth="1"/>
    <col min="2" max="2" width="19.125" style="59" customWidth="1"/>
    <col min="3" max="3" width="11.875" style="60" customWidth="1"/>
    <col min="4" max="4" width="6.25" style="60" customWidth="1"/>
    <col min="5" max="5" width="7.625" style="60" customWidth="1"/>
    <col min="6" max="6" width="12.625" style="60" customWidth="1"/>
    <col min="7" max="7" width="7.625" style="60" customWidth="1"/>
    <col min="8" max="8" width="12.625" style="60" customWidth="1"/>
    <col min="9" max="9" width="7.625" style="60" customWidth="1"/>
    <col min="10" max="10" width="12.625" style="60" customWidth="1"/>
    <col min="11" max="11" width="7.625" style="60" customWidth="1"/>
    <col min="12" max="12" width="12.625" style="60" customWidth="1"/>
    <col min="13" max="13" width="6.375" style="61" customWidth="1"/>
    <col min="14" max="14" width="19.625" style="59" customWidth="1"/>
    <col min="15" max="16384" width="9" style="59"/>
  </cols>
  <sheetData>
    <row r="1" spans="2:14" s="2" customFormat="1" ht="10.5" customHeight="1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2:14" s="2" customFormat="1" ht="19.5" customHeight="1">
      <c r="B2" s="2" t="s">
        <v>13</v>
      </c>
      <c r="C2" s="3"/>
      <c r="D2" s="3"/>
      <c r="E2" s="3"/>
      <c r="F2" s="3"/>
      <c r="G2" s="3"/>
      <c r="J2" s="5" t="s">
        <v>20</v>
      </c>
      <c r="K2" s="6"/>
      <c r="L2" s="7" t="s">
        <v>24</v>
      </c>
    </row>
    <row r="3" spans="2:14" s="2" customFormat="1" ht="15.75" customHeight="1">
      <c r="C3" s="3"/>
      <c r="D3" s="3"/>
      <c r="E3" s="3"/>
      <c r="F3" s="3"/>
      <c r="G3" s="3"/>
      <c r="H3" s="3"/>
      <c r="I3" s="3"/>
      <c r="J3" s="3"/>
      <c r="K3" s="3"/>
      <c r="L3" s="3"/>
      <c r="M3" s="4"/>
    </row>
    <row r="4" spans="2:14" s="2" customFormat="1" ht="24.95" customHeight="1">
      <c r="G4" s="8"/>
      <c r="J4" s="71" t="s">
        <v>17</v>
      </c>
      <c r="K4" s="121" t="s">
        <v>28</v>
      </c>
      <c r="L4" s="121"/>
      <c r="M4" s="121"/>
      <c r="N4" s="121"/>
    </row>
    <row r="5" spans="2:14" s="2" customFormat="1" ht="8.25" customHeight="1">
      <c r="C5" s="3"/>
      <c r="D5" s="3"/>
      <c r="E5" s="3"/>
      <c r="F5" s="3"/>
      <c r="G5" s="3"/>
      <c r="H5" s="3"/>
      <c r="I5" s="3"/>
      <c r="J5" s="3"/>
      <c r="K5" s="3"/>
      <c r="L5" s="3"/>
      <c r="M5" s="4"/>
    </row>
    <row r="6" spans="2:14" s="2" customFormat="1" ht="24.95" customHeight="1">
      <c r="B6" s="80" t="s">
        <v>0</v>
      </c>
      <c r="C6" s="83" t="s">
        <v>16</v>
      </c>
      <c r="D6" s="86" t="s">
        <v>14</v>
      </c>
      <c r="E6" s="75" t="s">
        <v>15</v>
      </c>
      <c r="F6" s="76"/>
      <c r="G6" s="76"/>
      <c r="H6" s="76"/>
      <c r="I6" s="76"/>
      <c r="J6" s="76"/>
      <c r="K6" s="76"/>
      <c r="L6" s="77"/>
      <c r="M6" s="105" t="s">
        <v>1</v>
      </c>
      <c r="N6" s="106"/>
    </row>
    <row r="7" spans="2:14" s="2" customFormat="1" ht="24.95" customHeight="1">
      <c r="B7" s="81"/>
      <c r="C7" s="84"/>
      <c r="D7" s="87"/>
      <c r="E7" s="78">
        <v>7</v>
      </c>
      <c r="F7" s="79"/>
      <c r="G7" s="78">
        <f>IF(E7="","",+E7+1)</f>
        <v>8</v>
      </c>
      <c r="H7" s="79"/>
      <c r="I7" s="78">
        <f>IF(G7="","",+G7+1)</f>
        <v>9</v>
      </c>
      <c r="J7" s="79"/>
      <c r="K7" s="89" t="s">
        <v>21</v>
      </c>
      <c r="L7" s="90"/>
      <c r="M7" s="107"/>
      <c r="N7" s="108"/>
    </row>
    <row r="8" spans="2:14" s="2" customFormat="1" ht="24.95" customHeight="1" thickBot="1">
      <c r="B8" s="82"/>
      <c r="C8" s="85"/>
      <c r="D8" s="88"/>
      <c r="E8" s="10" t="s">
        <v>22</v>
      </c>
      <c r="F8" s="11" t="s">
        <v>23</v>
      </c>
      <c r="G8" s="12" t="s">
        <v>22</v>
      </c>
      <c r="H8" s="11" t="s">
        <v>23</v>
      </c>
      <c r="I8" s="10" t="s">
        <v>22</v>
      </c>
      <c r="J8" s="13" t="s">
        <v>23</v>
      </c>
      <c r="K8" s="10" t="s">
        <v>22</v>
      </c>
      <c r="L8" s="11" t="s">
        <v>23</v>
      </c>
      <c r="M8" s="69"/>
      <c r="N8" s="70"/>
    </row>
    <row r="9" spans="2:14" s="2" customFormat="1" ht="30" customHeight="1" thickTop="1">
      <c r="B9" s="111" t="s">
        <v>2</v>
      </c>
      <c r="C9" s="17">
        <v>50000</v>
      </c>
      <c r="D9" s="67">
        <v>0.5</v>
      </c>
      <c r="E9" s="19">
        <v>2</v>
      </c>
      <c r="F9" s="20">
        <f>+$C9*E9</f>
        <v>100000</v>
      </c>
      <c r="G9" s="21">
        <v>2</v>
      </c>
      <c r="H9" s="20">
        <f>+$C9*G9</f>
        <v>100000</v>
      </c>
      <c r="I9" s="22"/>
      <c r="J9" s="23">
        <f>+$C9*I9</f>
        <v>0</v>
      </c>
      <c r="K9" s="24">
        <f>+I9+G9+E9</f>
        <v>4</v>
      </c>
      <c r="L9" s="25">
        <f>+J9+H9+F9</f>
        <v>200000</v>
      </c>
      <c r="M9" s="112" t="s">
        <v>3</v>
      </c>
      <c r="N9" s="113"/>
    </row>
    <row r="10" spans="2:14" s="2" customFormat="1" ht="30" customHeight="1">
      <c r="B10" s="114" t="s">
        <v>25</v>
      </c>
      <c r="C10" s="27">
        <v>80000</v>
      </c>
      <c r="D10" s="28">
        <v>0.5</v>
      </c>
      <c r="E10" s="29"/>
      <c r="F10" s="30">
        <f t="shared" ref="F10:H16" si="0">+$C10*E10</f>
        <v>0</v>
      </c>
      <c r="G10" s="31">
        <v>2</v>
      </c>
      <c r="H10" s="30">
        <f t="shared" si="0"/>
        <v>160000</v>
      </c>
      <c r="I10" s="32"/>
      <c r="J10" s="33">
        <f t="shared" ref="J10:J13" si="1">+$C10*I10</f>
        <v>0</v>
      </c>
      <c r="K10" s="22">
        <f t="shared" ref="K10:K16" si="2">+I10+G10+E10</f>
        <v>2</v>
      </c>
      <c r="L10" s="25">
        <f t="shared" ref="L10:L15" si="3">+J10+H10+F10</f>
        <v>160000</v>
      </c>
      <c r="M10" s="115" t="s">
        <v>4</v>
      </c>
      <c r="N10" s="116"/>
    </row>
    <row r="11" spans="2:14" s="2" customFormat="1" ht="30" customHeight="1">
      <c r="B11" s="114" t="s">
        <v>5</v>
      </c>
      <c r="C11" s="27">
        <v>133400</v>
      </c>
      <c r="D11" s="28">
        <v>0.5</v>
      </c>
      <c r="E11" s="29">
        <v>1</v>
      </c>
      <c r="F11" s="30">
        <f t="shared" si="0"/>
        <v>133400</v>
      </c>
      <c r="G11" s="31"/>
      <c r="H11" s="30">
        <f t="shared" si="0"/>
        <v>0</v>
      </c>
      <c r="I11" s="32"/>
      <c r="J11" s="33">
        <f t="shared" si="1"/>
        <v>0</v>
      </c>
      <c r="K11" s="22">
        <f t="shared" si="2"/>
        <v>1</v>
      </c>
      <c r="L11" s="25">
        <f t="shared" si="3"/>
        <v>133400</v>
      </c>
      <c r="M11" s="115" t="s">
        <v>6</v>
      </c>
      <c r="N11" s="116"/>
    </row>
    <row r="12" spans="2:14" s="2" customFormat="1" ht="30" customHeight="1">
      <c r="B12" s="114" t="s">
        <v>26</v>
      </c>
      <c r="C12" s="27">
        <v>118000</v>
      </c>
      <c r="D12" s="28">
        <v>0.5</v>
      </c>
      <c r="E12" s="29"/>
      <c r="F12" s="30">
        <f t="shared" si="0"/>
        <v>0</v>
      </c>
      <c r="G12" s="31">
        <v>1</v>
      </c>
      <c r="H12" s="30">
        <f t="shared" si="0"/>
        <v>118000</v>
      </c>
      <c r="I12" s="32"/>
      <c r="J12" s="33">
        <f t="shared" si="1"/>
        <v>0</v>
      </c>
      <c r="K12" s="22">
        <f t="shared" si="2"/>
        <v>1</v>
      </c>
      <c r="L12" s="25">
        <f t="shared" si="3"/>
        <v>118000</v>
      </c>
      <c r="M12" s="115" t="s">
        <v>7</v>
      </c>
      <c r="N12" s="116"/>
    </row>
    <row r="13" spans="2:14" s="2" customFormat="1" ht="30" customHeight="1">
      <c r="B13" s="114" t="s">
        <v>8</v>
      </c>
      <c r="C13" s="27">
        <v>124540</v>
      </c>
      <c r="D13" s="28">
        <v>0.33333333333333331</v>
      </c>
      <c r="E13" s="29"/>
      <c r="F13" s="30">
        <f t="shared" si="0"/>
        <v>0</v>
      </c>
      <c r="G13" s="31">
        <v>1</v>
      </c>
      <c r="H13" s="30">
        <f t="shared" si="0"/>
        <v>124540</v>
      </c>
      <c r="I13" s="32"/>
      <c r="J13" s="33">
        <f t="shared" si="1"/>
        <v>0</v>
      </c>
      <c r="K13" s="22">
        <f t="shared" si="2"/>
        <v>1</v>
      </c>
      <c r="L13" s="25">
        <f t="shared" si="3"/>
        <v>124540</v>
      </c>
      <c r="M13" s="115" t="s">
        <v>9</v>
      </c>
      <c r="N13" s="116"/>
    </row>
    <row r="14" spans="2:14" s="2" customFormat="1" ht="30" customHeight="1">
      <c r="B14" s="117" t="s">
        <v>27</v>
      </c>
      <c r="C14" s="35">
        <v>296000</v>
      </c>
      <c r="D14" s="36">
        <v>0.33333333333333331</v>
      </c>
      <c r="E14" s="37">
        <v>1</v>
      </c>
      <c r="F14" s="38">
        <f t="shared" si="0"/>
        <v>296000</v>
      </c>
      <c r="G14" s="39"/>
      <c r="H14" s="38">
        <f>+$C14*G14</f>
        <v>0</v>
      </c>
      <c r="I14" s="40"/>
      <c r="J14" s="41">
        <f>+$C14*I14</f>
        <v>0</v>
      </c>
      <c r="K14" s="42">
        <f t="shared" si="2"/>
        <v>1</v>
      </c>
      <c r="L14" s="25">
        <f t="shared" si="3"/>
        <v>296000</v>
      </c>
      <c r="M14" s="115" t="s">
        <v>10</v>
      </c>
      <c r="N14" s="116"/>
    </row>
    <row r="15" spans="2:14" s="2" customFormat="1" ht="30" customHeight="1">
      <c r="B15" s="114" t="s">
        <v>18</v>
      </c>
      <c r="C15" s="27">
        <v>68000</v>
      </c>
      <c r="D15" s="28">
        <v>0.33333333333333331</v>
      </c>
      <c r="E15" s="29"/>
      <c r="F15" s="30">
        <f t="shared" si="0"/>
        <v>0</v>
      </c>
      <c r="G15" s="31"/>
      <c r="H15" s="30">
        <f t="shared" si="0"/>
        <v>0</v>
      </c>
      <c r="I15" s="32">
        <v>1</v>
      </c>
      <c r="J15" s="33">
        <f t="shared" ref="J15:J16" si="4">+$C15*I15</f>
        <v>68000</v>
      </c>
      <c r="K15" s="32">
        <f t="shared" si="2"/>
        <v>1</v>
      </c>
      <c r="L15" s="25">
        <f t="shared" si="3"/>
        <v>68000</v>
      </c>
      <c r="M15" s="118" t="s">
        <v>19</v>
      </c>
      <c r="N15" s="119"/>
    </row>
    <row r="16" spans="2:14" s="2" customFormat="1" ht="30" customHeight="1" thickBot="1">
      <c r="B16" s="120"/>
      <c r="C16" s="44"/>
      <c r="D16" s="68"/>
      <c r="E16" s="46"/>
      <c r="F16" s="47">
        <f t="shared" si="0"/>
        <v>0</v>
      </c>
      <c r="G16" s="48"/>
      <c r="H16" s="47">
        <f t="shared" si="0"/>
        <v>0</v>
      </c>
      <c r="I16" s="49"/>
      <c r="J16" s="50">
        <f t="shared" si="4"/>
        <v>0</v>
      </c>
      <c r="K16" s="42">
        <f t="shared" si="2"/>
        <v>0</v>
      </c>
      <c r="L16" s="51">
        <f t="shared" ref="L16" si="5">SUM(F16:J16)</f>
        <v>0</v>
      </c>
      <c r="M16" s="109"/>
      <c r="N16" s="110"/>
    </row>
    <row r="17" spans="2:14" s="2" customFormat="1" ht="24.95" customHeight="1" thickTop="1">
      <c r="B17" s="16" t="s">
        <v>11</v>
      </c>
      <c r="C17" s="52"/>
      <c r="D17" s="52"/>
      <c r="E17" s="22">
        <f t="shared" ref="E17:J17" si="6">SUM(E9:E16)</f>
        <v>4</v>
      </c>
      <c r="F17" s="20">
        <f t="shared" si="6"/>
        <v>529400</v>
      </c>
      <c r="G17" s="21">
        <f t="shared" si="6"/>
        <v>6</v>
      </c>
      <c r="H17" s="20">
        <f t="shared" si="6"/>
        <v>502540</v>
      </c>
      <c r="I17" s="22">
        <f t="shared" si="6"/>
        <v>1</v>
      </c>
      <c r="J17" s="23">
        <f t="shared" si="6"/>
        <v>68000</v>
      </c>
      <c r="K17" s="24">
        <f>+I17+G17+E17</f>
        <v>11</v>
      </c>
      <c r="L17" s="53">
        <f>+J17+H17+F17</f>
        <v>1099940</v>
      </c>
      <c r="M17" s="97"/>
      <c r="N17" s="98"/>
    </row>
    <row r="18" spans="2:14" s="2" customFormat="1" ht="24.95" customHeight="1">
      <c r="B18" s="54" t="s">
        <v>12</v>
      </c>
      <c r="C18" s="55"/>
      <c r="D18" s="55"/>
      <c r="E18" s="56"/>
      <c r="F18" s="30">
        <f>ROUNDDOWN(F9*D9+F10*D10+F11*D11+F12*D12+F13*D13+F14*D14+F15*D15+F16*D16,-3)</f>
        <v>215000</v>
      </c>
      <c r="G18" s="57"/>
      <c r="H18" s="30">
        <f>ROUNDDOWN(H9*D9+H10*D10+H11*D11+H12*D12+H13*D13+H14*D14+H15*D15+H16*D16,-3)</f>
        <v>230000</v>
      </c>
      <c r="I18" s="56"/>
      <c r="J18" s="33">
        <f>ROUNDDOWN(J9*D9+J10*D10+J11*D11+J12*D12+J13*D13+J14*D14+J15*D15+J16*D16,-3)</f>
        <v>22000</v>
      </c>
      <c r="K18" s="56"/>
      <c r="L18" s="58">
        <f>+J18+H18+F18</f>
        <v>467000</v>
      </c>
      <c r="M18" s="99"/>
      <c r="N18" s="100"/>
    </row>
    <row r="19" spans="2:14" ht="9.75" customHeight="1"/>
    <row r="20" spans="2:14" s="62" customFormat="1" ht="20.100000000000001" customHeight="1">
      <c r="F20" s="63"/>
      <c r="G20" s="63"/>
      <c r="H20" s="63"/>
      <c r="I20" s="63"/>
      <c r="J20" s="63"/>
      <c r="K20" s="63"/>
      <c r="L20" s="63"/>
      <c r="M20" s="64"/>
    </row>
    <row r="21" spans="2:14" s="62" customFormat="1" ht="5.25" customHeight="1">
      <c r="B21" s="5"/>
      <c r="D21" s="65"/>
      <c r="E21" s="65"/>
      <c r="F21" s="63"/>
      <c r="G21" s="63"/>
      <c r="H21" s="63"/>
      <c r="I21" s="63"/>
      <c r="J21" s="63"/>
      <c r="K21" s="63"/>
      <c r="L21" s="63"/>
      <c r="M21" s="64"/>
    </row>
    <row r="22" spans="2:14" s="62" customFormat="1" ht="20.100000000000001" customHeight="1">
      <c r="D22" s="63"/>
      <c r="E22" s="63"/>
      <c r="F22" s="63"/>
      <c r="G22" s="63"/>
      <c r="H22" s="63"/>
      <c r="I22" s="63"/>
      <c r="J22" s="63"/>
      <c r="K22" s="63"/>
      <c r="L22" s="63"/>
      <c r="M22" s="64"/>
    </row>
    <row r="23" spans="2:14" ht="20.100000000000001" customHeight="1"/>
    <row r="24" spans="2:14" ht="20.100000000000001" customHeight="1">
      <c r="F24" s="66"/>
      <c r="G24" s="66"/>
      <c r="H24" s="66"/>
      <c r="I24" s="66"/>
      <c r="J24" s="66"/>
      <c r="K24" s="66"/>
      <c r="L24" s="66"/>
      <c r="M24" s="66"/>
    </row>
    <row r="25" spans="2:14" ht="20.100000000000001" customHeight="1">
      <c r="C25" s="1"/>
      <c r="F25" s="66"/>
      <c r="G25" s="66"/>
      <c r="H25" s="66"/>
      <c r="I25" s="66"/>
      <c r="J25" s="66"/>
      <c r="K25" s="66"/>
      <c r="L25" s="66"/>
      <c r="M25" s="66"/>
    </row>
    <row r="26" spans="2:14" ht="20.100000000000001" customHeight="1">
      <c r="F26" s="66"/>
      <c r="G26" s="66"/>
      <c r="H26" s="66"/>
      <c r="I26" s="66"/>
      <c r="J26" s="66"/>
      <c r="K26" s="66"/>
      <c r="L26" s="66"/>
      <c r="M26" s="66"/>
    </row>
    <row r="27" spans="2:14" ht="20.100000000000001" customHeight="1">
      <c r="F27" s="66"/>
      <c r="G27" s="66"/>
      <c r="H27" s="66"/>
      <c r="I27" s="66"/>
      <c r="J27" s="66"/>
      <c r="K27" s="66"/>
      <c r="L27" s="66"/>
      <c r="M27" s="66"/>
    </row>
    <row r="28" spans="2:14" ht="20.100000000000001" customHeight="1"/>
    <row r="29" spans="2:14" ht="20.100000000000001" customHeight="1"/>
  </sheetData>
  <mergeCells count="20">
    <mergeCell ref="K4:N4"/>
    <mergeCell ref="M15:N15"/>
    <mergeCell ref="M16:N16"/>
    <mergeCell ref="M17:N17"/>
    <mergeCell ref="M18:N18"/>
    <mergeCell ref="M9:N9"/>
    <mergeCell ref="M10:N10"/>
    <mergeCell ref="M11:N11"/>
    <mergeCell ref="M12:N12"/>
    <mergeCell ref="M13:N13"/>
    <mergeCell ref="M14:N14"/>
    <mergeCell ref="B6:B8"/>
    <mergeCell ref="C6:C8"/>
    <mergeCell ref="D6:D8"/>
    <mergeCell ref="E6:L6"/>
    <mergeCell ref="M6:N7"/>
    <mergeCell ref="E7:F7"/>
    <mergeCell ref="G7:H7"/>
    <mergeCell ref="I7:J7"/>
    <mergeCell ref="K7:L7"/>
  </mergeCells>
  <phoneticPr fontId="1"/>
  <conditionalFormatting sqref="E7:F7">
    <cfRule type="containsBlanks" dxfId="2" priority="1">
      <formula>LEN(TRIM(E7))=0</formula>
    </cfRule>
  </conditionalFormatting>
  <conditionalFormatting sqref="K4 B9:E16 G9:J16 M9:N16">
    <cfRule type="containsBlanks" dxfId="1" priority="2">
      <formula>LEN(TRIM(B4))=0</formula>
    </cfRule>
    <cfRule type="containsBlanks" dxfId="0" priority="3">
      <formula>LEN(TRIM(B4))=0</formula>
    </cfRule>
  </conditionalFormatting>
  <printOptions horizontalCentered="1"/>
  <pageMargins left="0.47244094488188981" right="0.39370078740157483" top="0.62992125984251968" bottom="0.27559055118110237" header="0.31496062992125984" footer="0.19685039370078741"/>
  <pageSetup paperSize="9" scale="88" fitToHeight="0" orientation="landscape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資機材</vt:lpstr>
      <vt:lpstr>資機材【記載例】</vt:lpstr>
      <vt:lpstr>資機材!Print_Area</vt:lpstr>
      <vt:lpstr>資機材【記載例】!Print_Area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cce14310</dc:creator>
  <cp:lastModifiedBy>midori16-2</cp:lastModifiedBy>
  <cp:lastPrinted>2025-04-16T01:51:18Z</cp:lastPrinted>
  <dcterms:created xsi:type="dcterms:W3CDTF">2019-06-01T01:45:14Z</dcterms:created>
  <dcterms:modified xsi:type="dcterms:W3CDTF">2025-04-16T01:54:24Z</dcterms:modified>
</cp:coreProperties>
</file>