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20\全体共有１\６森づくり部\☆３森林・山村多面的機能発揮\★R6多面的様式(案)\実施状況報告書　様式　20240410\"/>
    </mc:Choice>
  </mc:AlternateContent>
  <xr:revisionPtr revIDLastSave="0" documentId="13_ncr:1_{220AC732-B7FB-4DB9-B77F-4E89E42FA049}" xr6:coauthVersionLast="47" xr6:coauthVersionMax="47" xr10:uidLastSave="{00000000-0000-0000-0000-000000000000}"/>
  <bookViews>
    <workbookView xWindow="585" yWindow="240" windowWidth="19785" windowHeight="10530" tabRatio="923" activeTab="1" xr2:uid="{00000000-000D-0000-FFFF-FFFF00000000}"/>
  </bookViews>
  <sheets>
    <sheet name="金銭出納簿【様式】（資機材の購入以外）" sheetId="19" r:id="rId1"/>
    <sheet name="金銭出納簿【記載例】（資機材の購入以外）" sheetId="13" r:id="rId2"/>
    <sheet name="金銭出納簿【様式】（資機材の購入）" sheetId="21" r:id="rId3"/>
    <sheet name="金銭出納簿【記載例】 (資機材の購入)" sheetId="20" r:id="rId4"/>
  </sheets>
  <definedNames>
    <definedName name="_xlnm.Print_Area" localSheetId="3">'金銭出納簿【記載例】 (資機材の購入)'!$A$1:$V$49</definedName>
    <definedName name="_xlnm.Print_Area" localSheetId="1">'金銭出納簿【記載例】（資機材の購入以外）'!$A$1:$V$49</definedName>
    <definedName name="_xlnm.Print_Area" localSheetId="2">'金銭出納簿【様式】（資機材の購入）'!$A$16:$V$51</definedName>
    <definedName name="_xlnm.Print_Area" localSheetId="0">'金銭出納簿【様式】（資機材の購入以外）'!$A$16:$V$51</definedName>
  </definedNames>
  <calcPr calcId="181029"/>
</workbook>
</file>

<file path=xl/calcChain.xml><?xml version="1.0" encoding="utf-8"?>
<calcChain xmlns="http://schemas.openxmlformats.org/spreadsheetml/2006/main">
  <c r="H51" i="21" l="1"/>
  <c r="P50" i="21"/>
  <c r="O50" i="21"/>
  <c r="N50" i="21"/>
  <c r="M50" i="21"/>
  <c r="L50" i="21"/>
  <c r="O51" i="21" s="1"/>
  <c r="I50" i="21"/>
  <c r="H50" i="21"/>
  <c r="T46" i="21"/>
  <c r="R46" i="21"/>
  <c r="D46" i="21"/>
  <c r="T44" i="21"/>
  <c r="R44" i="21"/>
  <c r="D44" i="21"/>
  <c r="T42" i="21"/>
  <c r="R42" i="21"/>
  <c r="D42" i="21"/>
  <c r="T40" i="21"/>
  <c r="R40" i="21"/>
  <c r="D40" i="21"/>
  <c r="T38" i="21"/>
  <c r="R38" i="21"/>
  <c r="D38" i="21"/>
  <c r="T36" i="21"/>
  <c r="R36" i="21"/>
  <c r="D36" i="21"/>
  <c r="T34" i="21"/>
  <c r="R34" i="21"/>
  <c r="D34" i="21"/>
  <c r="T32" i="21"/>
  <c r="R32" i="21"/>
  <c r="D32" i="21"/>
  <c r="T30" i="21"/>
  <c r="R30" i="21"/>
  <c r="D30" i="21"/>
  <c r="T28" i="21"/>
  <c r="R28" i="21"/>
  <c r="D28" i="21"/>
  <c r="T26" i="21"/>
  <c r="R26" i="21"/>
  <c r="D26" i="21"/>
  <c r="T24" i="21"/>
  <c r="R24" i="21"/>
  <c r="D24" i="21"/>
  <c r="T22" i="21"/>
  <c r="R22" i="21"/>
  <c r="D22" i="21"/>
  <c r="R40" i="13"/>
  <c r="T38" i="13"/>
  <c r="R38" i="13"/>
  <c r="T30" i="13"/>
  <c r="R30" i="13"/>
  <c r="I48" i="13"/>
  <c r="R42" i="13"/>
  <c r="T46" i="13"/>
  <c r="R46" i="13"/>
  <c r="R34" i="13"/>
  <c r="R32" i="13"/>
  <c r="R36" i="13"/>
  <c r="T22" i="20"/>
  <c r="R22" i="20"/>
  <c r="P48" i="20"/>
  <c r="O48" i="20"/>
  <c r="N48" i="20"/>
  <c r="M48" i="20"/>
  <c r="L48" i="20"/>
  <c r="I48" i="20"/>
  <c r="H48" i="20"/>
  <c r="H49" i="20" s="1"/>
  <c r="D46" i="20"/>
  <c r="D44" i="20"/>
  <c r="D42" i="20"/>
  <c r="D40" i="20"/>
  <c r="D38" i="20"/>
  <c r="D36" i="20"/>
  <c r="D34" i="20"/>
  <c r="D32" i="20"/>
  <c r="D30" i="20"/>
  <c r="D28" i="20"/>
  <c r="D26" i="20"/>
  <c r="D24" i="20"/>
  <c r="D22" i="20"/>
  <c r="P50" i="19"/>
  <c r="O50" i="19"/>
  <c r="N50" i="19"/>
  <c r="M50" i="19"/>
  <c r="L50" i="19"/>
  <c r="I50" i="19"/>
  <c r="H50" i="19"/>
  <c r="H51" i="19" s="1"/>
  <c r="T46" i="19"/>
  <c r="R46" i="19"/>
  <c r="D46" i="19"/>
  <c r="T44" i="19"/>
  <c r="R44" i="19"/>
  <c r="D44" i="19"/>
  <c r="T42" i="19"/>
  <c r="R42" i="19"/>
  <c r="D42" i="19"/>
  <c r="T40" i="19"/>
  <c r="R40" i="19"/>
  <c r="D40" i="19"/>
  <c r="T38" i="19"/>
  <c r="R38" i="19"/>
  <c r="D38" i="19"/>
  <c r="T36" i="19"/>
  <c r="R36" i="19"/>
  <c r="D36" i="19"/>
  <c r="T34" i="19"/>
  <c r="R34" i="19"/>
  <c r="D34" i="19"/>
  <c r="T32" i="19"/>
  <c r="R32" i="19"/>
  <c r="D32" i="19"/>
  <c r="T30" i="19"/>
  <c r="R30" i="19"/>
  <c r="D30" i="19"/>
  <c r="T28" i="19"/>
  <c r="R28" i="19"/>
  <c r="D28" i="19"/>
  <c r="T26" i="19"/>
  <c r="R26" i="19"/>
  <c r="D26" i="19"/>
  <c r="T24" i="19"/>
  <c r="R24" i="19"/>
  <c r="D24" i="19"/>
  <c r="T22" i="19"/>
  <c r="R22" i="19"/>
  <c r="D22" i="19"/>
  <c r="O49" i="20" l="1"/>
  <c r="O51" i="19"/>
  <c r="O48" i="13"/>
  <c r="P48" i="13"/>
  <c r="N48" i="13"/>
  <c r="M48" i="13"/>
  <c r="L48" i="13"/>
  <c r="H48" i="13"/>
  <c r="H49" i="13" s="1"/>
  <c r="D30" i="13"/>
  <c r="D22" i="13"/>
  <c r="D46" i="13"/>
  <c r="D42" i="13"/>
  <c r="D44" i="13"/>
  <c r="D24" i="13"/>
  <c r="D40" i="13"/>
  <c r="D38" i="13"/>
  <c r="D36" i="13"/>
  <c r="D28" i="13"/>
  <c r="T22" i="13"/>
  <c r="D34" i="13"/>
  <c r="D32" i="13"/>
  <c r="D26" i="13"/>
  <c r="O49" i="13" l="1"/>
</calcChain>
</file>

<file path=xl/sharedStrings.xml><?xml version="1.0" encoding="utf-8"?>
<sst xmlns="http://schemas.openxmlformats.org/spreadsheetml/2006/main" count="287" uniqueCount="81">
  <si>
    <t>タイプ</t>
    <phoneticPr fontId="2"/>
  </si>
  <si>
    <t>日付</t>
    <phoneticPr fontId="2"/>
  </si>
  <si>
    <t>人件費</t>
  </si>
  <si>
    <t>委託費</t>
    <phoneticPr fontId="2"/>
  </si>
  <si>
    <t>その他</t>
    <phoneticPr fontId="2"/>
  </si>
  <si>
    <t>活動
実施日</t>
    <phoneticPr fontId="2"/>
  </si>
  <si>
    <t>備考
（財産の
保管場所）</t>
    <phoneticPr fontId="2"/>
  </si>
  <si>
    <t>支　出　　（円）</t>
    <phoneticPr fontId="2"/>
  </si>
  <si>
    <t>領収書
等番号</t>
    <phoneticPr fontId="2"/>
  </si>
  <si>
    <t>合計</t>
    <rPh sb="0" eb="2">
      <t>ゴウケイ</t>
    </rPh>
    <phoneticPr fontId="2"/>
  </si>
  <si>
    <t>　</t>
    <phoneticPr fontId="2"/>
  </si>
  <si>
    <t>①</t>
    <phoneticPr fontId="2"/>
  </si>
  <si>
    <t>②</t>
    <phoneticPr fontId="2"/>
  </si>
  <si>
    <t>③</t>
    <phoneticPr fontId="2"/>
  </si>
  <si>
    <t>タイプ</t>
    <phoneticPr fontId="2"/>
  </si>
  <si>
    <t>④</t>
    <phoneticPr fontId="2"/>
  </si>
  <si>
    <t>⑤</t>
    <phoneticPr fontId="2"/>
  </si>
  <si>
    <t>資機材の購入等</t>
    <phoneticPr fontId="2"/>
  </si>
  <si>
    <t>①　　　活動推進費</t>
    <phoneticPr fontId="2"/>
  </si>
  <si>
    <t>⑦　　　資機材の購入</t>
    <phoneticPr fontId="2"/>
  </si>
  <si>
    <t>⑥　　　関係人口創出・維持タイプ</t>
    <phoneticPr fontId="2"/>
  </si>
  <si>
    <t>⑤　　　森林機能強化タイプ</t>
    <phoneticPr fontId="2"/>
  </si>
  <si>
    <t>④　　　森林資源利用タイプ</t>
    <phoneticPr fontId="2"/>
  </si>
  <si>
    <t>③　　　地域環境保全タイプ（侵入竹除去・竹林整備）</t>
    <phoneticPr fontId="2"/>
  </si>
  <si>
    <t>②　　　地域環境保全タイプ（里山林保全活動）</t>
    <phoneticPr fontId="2"/>
  </si>
  <si>
    <t>会費</t>
    <rPh sb="0" eb="2">
      <t>カイヒ</t>
    </rPh>
    <phoneticPr fontId="2"/>
  </si>
  <si>
    <t>（5,000円×9名）</t>
    <rPh sb="6" eb="7">
      <t>エン</t>
    </rPh>
    <rPh sb="9" eb="10">
      <t>メイ</t>
    </rPh>
    <phoneticPr fontId="2"/>
  </si>
  <si>
    <t>（別紙３　様式第17号）</t>
    <rPh sb="1" eb="3">
      <t>ベッシ</t>
    </rPh>
    <phoneticPr fontId="2"/>
  </si>
  <si>
    <t>②　　　地域環境保全タイプ（里山林保全活動）</t>
  </si>
  <si>
    <t>資機材購入費のうち交付金充当額</t>
    <phoneticPr fontId="2"/>
  </si>
  <si>
    <t>日　付</t>
    <rPh sb="0" eb="1">
      <t>ヒ</t>
    </rPh>
    <rPh sb="2" eb="3">
      <t>ツキ</t>
    </rPh>
    <phoneticPr fontId="2"/>
  </si>
  <si>
    <t>チェーンソー</t>
    <phoneticPr fontId="2"/>
  </si>
  <si>
    <t>1台</t>
    <rPh sb="1" eb="2">
      <t>ダイ</t>
    </rPh>
    <phoneticPr fontId="2"/>
  </si>
  <si>
    <t>支出計</t>
    <rPh sb="0" eb="3">
      <t>シシュツケイ</t>
    </rPh>
    <phoneticPr fontId="2"/>
  </si>
  <si>
    <t>（会費除く）</t>
    <rPh sb="1" eb="3">
      <t>カイヒ</t>
    </rPh>
    <rPh sb="3" eb="4">
      <t>ノゾ</t>
    </rPh>
    <phoneticPr fontId="2"/>
  </si>
  <si>
    <t>森林・山村多面的機能発揮対策交付金（金銭出納簿）</t>
    <phoneticPr fontId="2"/>
  </si>
  <si>
    <t>：</t>
    <phoneticPr fontId="2"/>
  </si>
  <si>
    <t>資機材
の購入等</t>
    <phoneticPr fontId="2"/>
  </si>
  <si>
    <t>⑥</t>
    <phoneticPr fontId="2"/>
  </si>
  <si>
    <t>（円）</t>
  </si>
  <si>
    <t>収入</t>
    <rPh sb="0" eb="2">
      <t>シュウニュウ</t>
    </rPh>
    <phoneticPr fontId="2"/>
  </si>
  <si>
    <t>立替</t>
    <rPh sb="0" eb="2">
      <t>タテカエ</t>
    </rPh>
    <phoneticPr fontId="2"/>
  </si>
  <si>
    <t>(～)</t>
    <phoneticPr fontId="2"/>
  </si>
  <si>
    <t>※　金銭出納簿は、各タイプごとに作成する。</t>
    <phoneticPr fontId="2"/>
  </si>
  <si>
    <t>（タイプ）</t>
    <phoneticPr fontId="2"/>
  </si>
  <si>
    <t>内　　容</t>
    <rPh sb="0" eb="1">
      <t>ウチ</t>
    </rPh>
    <rPh sb="3" eb="4">
      <t>カタチ</t>
    </rPh>
    <phoneticPr fontId="2"/>
  </si>
  <si>
    <t>年度</t>
    <rPh sb="0" eb="2">
      <t>ネンド</t>
    </rPh>
    <phoneticPr fontId="2"/>
  </si>
  <si>
    <t>日付を入力すると自動で表示されます（操作不要）</t>
    <rPh sb="18" eb="22">
      <t>ソウサフヨウ</t>
    </rPh>
    <phoneticPr fontId="2"/>
  </si>
  <si>
    <t>出勤記録簿</t>
    <rPh sb="0" eb="5">
      <t>シュッキンキロクボ</t>
    </rPh>
    <phoneticPr fontId="2"/>
  </si>
  <si>
    <t>（タイプ）</t>
    <phoneticPr fontId="2"/>
  </si>
  <si>
    <t>：みどり色部分は数字を直接入力</t>
    <rPh sb="4" eb="5">
      <t>イロ</t>
    </rPh>
    <rPh sb="5" eb="7">
      <t>ブブン</t>
    </rPh>
    <rPh sb="8" eb="10">
      <t>スウジ</t>
    </rPh>
    <rPh sb="11" eb="13">
      <t>チョクセツ</t>
    </rPh>
    <rPh sb="13" eb="15">
      <t>ニュウリョク</t>
    </rPh>
    <phoneticPr fontId="2"/>
  </si>
  <si>
    <t>：水色部分は文字など直接入力</t>
    <rPh sb="1" eb="3">
      <t>ミズイロ</t>
    </rPh>
    <rPh sb="3" eb="5">
      <t>ブブン</t>
    </rPh>
    <rPh sb="6" eb="8">
      <t>モジ</t>
    </rPh>
    <rPh sb="10" eb="12">
      <t>チョクセツ</t>
    </rPh>
    <rPh sb="12" eb="14">
      <t>ニュウリョク</t>
    </rPh>
    <phoneticPr fontId="2"/>
  </si>
  <si>
    <r>
      <t>：枠をクリックし、</t>
    </r>
    <r>
      <rPr>
        <b/>
        <u/>
        <sz val="11"/>
        <rFont val="ＭＳ Ｐゴシック"/>
        <family val="3"/>
        <charset val="128"/>
        <scheme val="minor"/>
      </rPr>
      <t>右の▼ボタン</t>
    </r>
    <r>
      <rPr>
        <b/>
        <sz val="11"/>
        <rFont val="ＭＳ Ｐゴシック"/>
        <family val="3"/>
        <charset val="128"/>
        <scheme val="minor"/>
      </rPr>
      <t>で該当するメニューを選択（クリック）してください。</t>
    </r>
    <phoneticPr fontId="2"/>
  </si>
  <si>
    <r>
      <t>「令和６年度」と表示したい場合は、</t>
    </r>
    <r>
      <rPr>
        <b/>
        <sz val="12"/>
        <color rgb="FFFF0000"/>
        <rFont val="ＭＳ Ｐゴシック"/>
        <family val="3"/>
        <charset val="128"/>
      </rPr>
      <t>「６」 を直接入力</t>
    </r>
    <r>
      <rPr>
        <b/>
        <sz val="12"/>
        <color theme="1"/>
        <rFont val="ＭＳ Ｐゴシック"/>
        <family val="3"/>
        <charset val="128"/>
      </rPr>
      <t>。</t>
    </r>
    <rPh sb="1" eb="3">
      <t>レイワ</t>
    </rPh>
    <rPh sb="4" eb="5">
      <t>ネン</t>
    </rPh>
    <rPh sb="5" eb="6">
      <t>ド</t>
    </rPh>
    <rPh sb="8" eb="10">
      <t>ヒョウジ</t>
    </rPh>
    <rPh sb="13" eb="15">
      <t>バアイ</t>
    </rPh>
    <rPh sb="22" eb="24">
      <t>チョクセツ</t>
    </rPh>
    <rPh sb="24" eb="26">
      <t>ニュウリョク</t>
    </rPh>
    <phoneticPr fontId="2"/>
  </si>
  <si>
    <r>
      <t>黄色の枠にカーソルを合わせ、</t>
    </r>
    <r>
      <rPr>
        <b/>
        <u/>
        <sz val="11"/>
        <color theme="1"/>
        <rFont val="ＭＳ Ｐゴシック"/>
        <family val="3"/>
        <charset val="128"/>
        <scheme val="minor"/>
      </rPr>
      <t>右横の▼ボタン</t>
    </r>
    <r>
      <rPr>
        <b/>
        <sz val="11"/>
        <color theme="1"/>
        <rFont val="ＭＳ Ｐゴシック"/>
        <family val="3"/>
        <charset val="128"/>
        <scheme val="minor"/>
      </rPr>
      <t>で</t>
    </r>
    <r>
      <rPr>
        <b/>
        <sz val="11"/>
        <color rgb="FFFF0000"/>
        <rFont val="ＭＳ Ｐゴシック"/>
        <family val="3"/>
        <charset val="128"/>
        <scheme val="minor"/>
      </rPr>
      <t>該当する年度を選択</t>
    </r>
    <r>
      <rPr>
        <b/>
        <sz val="11"/>
        <color theme="1"/>
        <rFont val="ＭＳ Ｐゴシック"/>
        <family val="3"/>
        <charset val="128"/>
        <scheme val="minor"/>
      </rPr>
      <t>（クリック）してください。</t>
    </r>
    <phoneticPr fontId="2"/>
  </si>
  <si>
    <r>
      <t>「7月4日」と入れたい場合は、</t>
    </r>
    <r>
      <rPr>
        <b/>
        <sz val="11"/>
        <color rgb="FFFF0000"/>
        <rFont val="ＭＳ Ｐゴシック"/>
        <family val="3"/>
        <charset val="128"/>
        <scheme val="minor"/>
      </rPr>
      <t>「7/4」でEnter</t>
    </r>
    <r>
      <rPr>
        <b/>
        <sz val="11"/>
        <rFont val="ＭＳ Ｐゴシック"/>
        <family val="3"/>
        <charset val="128"/>
        <scheme val="minor"/>
      </rPr>
      <t>を押す</t>
    </r>
    <phoneticPr fontId="2"/>
  </si>
  <si>
    <r>
      <t>資機材費の</t>
    </r>
    <r>
      <rPr>
        <b/>
        <sz val="11"/>
        <color rgb="FFFF0000"/>
        <rFont val="ＭＳ Ｐゴシック"/>
        <family val="3"/>
        <charset val="128"/>
        <scheme val="minor"/>
      </rPr>
      <t>全額を入力</t>
    </r>
    <phoneticPr fontId="2"/>
  </si>
  <si>
    <r>
      <t>資機材費の1/2、1/3の</t>
    </r>
    <r>
      <rPr>
        <b/>
        <sz val="11"/>
        <color rgb="FFFF0000"/>
        <rFont val="ＭＳ Ｐゴシック"/>
        <family val="3"/>
        <charset val="128"/>
        <scheme val="minor"/>
      </rPr>
      <t>交付される金額を入力</t>
    </r>
    <rPh sb="13" eb="15">
      <t>コウフ</t>
    </rPh>
    <rPh sb="18" eb="20">
      <t>キンガク</t>
    </rPh>
    <phoneticPr fontId="2"/>
  </si>
  <si>
    <t>⑦　　　資機材の購入</t>
  </si>
  <si>
    <t>傷害共済保険</t>
    <rPh sb="0" eb="2">
      <t>ショウガイ</t>
    </rPh>
    <rPh sb="2" eb="4">
      <t>キョウサイ</t>
    </rPh>
    <rPh sb="4" eb="6">
      <t>ホケン</t>
    </rPh>
    <phoneticPr fontId="2"/>
  </si>
  <si>
    <t>JA下都賀</t>
    <rPh sb="2" eb="5">
      <t>シモツガ</t>
    </rPh>
    <phoneticPr fontId="2"/>
  </si>
  <si>
    <t>燃料</t>
    <rPh sb="0" eb="2">
      <t>ネンリョウ</t>
    </rPh>
    <phoneticPr fontId="2"/>
  </si>
  <si>
    <t>ガソリン（20L）</t>
    <phoneticPr fontId="2"/>
  </si>
  <si>
    <t>油脂類</t>
    <rPh sb="0" eb="3">
      <t>ユシルイ</t>
    </rPh>
    <phoneticPr fontId="2"/>
  </si>
  <si>
    <t>活動手当（雑草木の刈払い）</t>
    <rPh sb="0" eb="4">
      <t>カツドウテアテ</t>
    </rPh>
    <rPh sb="5" eb="7">
      <t>ザッソウ</t>
    </rPh>
    <rPh sb="7" eb="8">
      <t>キ</t>
    </rPh>
    <rPh sb="9" eb="11">
      <t>カリハラ</t>
    </rPh>
    <phoneticPr fontId="2"/>
  </si>
  <si>
    <t>刈刃</t>
    <rPh sb="0" eb="1">
      <t>カリ</t>
    </rPh>
    <rPh sb="1" eb="2">
      <t>ハ</t>
    </rPh>
    <phoneticPr fontId="2"/>
  </si>
  <si>
    <t>チップソー（4枚）</t>
    <phoneticPr fontId="2"/>
  </si>
  <si>
    <t>ヘルメット　7個</t>
    <rPh sb="7" eb="8">
      <t>コ</t>
    </rPh>
    <phoneticPr fontId="2"/>
  </si>
  <si>
    <t>・手袋　７個</t>
    <rPh sb="5" eb="6">
      <t>コ</t>
    </rPh>
    <phoneticPr fontId="2"/>
  </si>
  <si>
    <t>（２サイクルエンジンオイル　4ℓ）</t>
    <phoneticPr fontId="2"/>
  </si>
  <si>
    <t>防護衣</t>
    <rPh sb="0" eb="3">
      <t>ボウゴイ</t>
    </rPh>
    <phoneticPr fontId="2"/>
  </si>
  <si>
    <t>チャップス２着</t>
    <rPh sb="6" eb="7">
      <t>チャク</t>
    </rPh>
    <phoneticPr fontId="2"/>
  </si>
  <si>
    <t>ﾁｪﾝｿｰオイル　４ℓ</t>
    <phoneticPr fontId="2"/>
  </si>
  <si>
    <t>ソーチェーン</t>
    <phoneticPr fontId="2"/>
  </si>
  <si>
    <t>活動手当（枯損木の伐採・除伐）</t>
    <rPh sb="0" eb="4">
      <t>カツドウテアテ</t>
    </rPh>
    <rPh sb="5" eb="8">
      <t>コソンボク</t>
    </rPh>
    <rPh sb="9" eb="11">
      <t>バッサイ</t>
    </rPh>
    <rPh sb="12" eb="14">
      <t>ジョバツ</t>
    </rPh>
    <phoneticPr fontId="2"/>
  </si>
  <si>
    <t>9月分（12日間）</t>
    <rPh sb="1" eb="3">
      <t>ガツブン</t>
    </rPh>
    <rPh sb="6" eb="7">
      <t>ヒ</t>
    </rPh>
    <rPh sb="7" eb="8">
      <t>マ</t>
    </rPh>
    <phoneticPr fontId="2"/>
  </si>
  <si>
    <t>8月分（9日間）</t>
    <rPh sb="1" eb="3">
      <t>ガツブン</t>
    </rPh>
    <rPh sb="5" eb="6">
      <t>ヒ</t>
    </rPh>
    <rPh sb="6" eb="7">
      <t>マ</t>
    </rPh>
    <phoneticPr fontId="2"/>
  </si>
  <si>
    <t>７月分（7日間）</t>
    <rPh sb="1" eb="3">
      <t>ガツブン</t>
    </rPh>
    <rPh sb="5" eb="6">
      <t>ヒ</t>
    </rPh>
    <rPh sb="6" eb="7">
      <t>マ</t>
    </rPh>
    <phoneticPr fontId="2"/>
  </si>
  <si>
    <t>【記載例（資機材の購入以外）】</t>
    <rPh sb="1" eb="4">
      <t>キサイレイ</t>
    </rPh>
    <rPh sb="5" eb="8">
      <t>シキザイ</t>
    </rPh>
    <rPh sb="9" eb="13">
      <t>コウニュウイガイ</t>
    </rPh>
    <phoneticPr fontId="2"/>
  </si>
  <si>
    <t>【記載例（資機材の購入）】</t>
    <rPh sb="1" eb="4">
      <t>キサイレイ</t>
    </rPh>
    <rPh sb="5" eb="8">
      <t>シキザイ</t>
    </rPh>
    <rPh sb="9" eb="11">
      <t>コウニュウ</t>
    </rPh>
    <phoneticPr fontId="2"/>
  </si>
  <si>
    <t>会長宅の倉庫</t>
    <rPh sb="0" eb="3">
      <t>カイチョウタク</t>
    </rPh>
    <rPh sb="4" eb="6">
      <t>ソウコ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</si>
</sst>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0_ "/>
    <numFmt numFmtId="178" formatCode="m&quot;月&quot;d&quot;日&quot;;@"/>
    <numFmt numFmtId="179" formatCode="m/d;@"/>
    <numFmt numFmtId="180" formatCode="&quot;令和 &quot;#&quot; 年度&quot;"/>
    <numFmt numFmtId="181" formatCode="#,##0.0;[Red]\-#,##0.0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0000FF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2"/>
      <color rgb="FF0000FF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4"/>
      <color rgb="FFFF0000"/>
      <name val="ＭＳ Ｐゴシック"/>
      <family val="3"/>
      <charset val="128"/>
      <scheme val="minor"/>
    </font>
    <font>
      <b/>
      <sz val="14"/>
      <color rgb="FFC0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name val="HG丸ｺﾞｼｯｸM-PRO"/>
      <family val="3"/>
      <charset val="128"/>
    </font>
    <font>
      <b/>
      <u/>
      <sz val="1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1"/>
      <color rgb="FF0070C0"/>
      <name val="ＭＳ Ｐゴシック"/>
      <family val="3"/>
      <charset val="128"/>
      <scheme val="minor"/>
    </font>
    <font>
      <b/>
      <sz val="18"/>
      <color rgb="FFFF000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0">
    <xf numFmtId="0" fontId="0" fillId="0" borderId="0" xfId="0">
      <alignment vertical="center"/>
    </xf>
    <xf numFmtId="0" fontId="3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9" xfId="0" applyFont="1" applyBorder="1" applyAlignment="1">
      <alignment horizontal="center" vertical="center" shrinkToFit="1"/>
    </xf>
    <xf numFmtId="176" fontId="8" fillId="0" borderId="9" xfId="0" applyNumberFormat="1" applyFont="1" applyBorder="1" applyAlignment="1">
      <alignment vertical="center" shrinkToFit="1"/>
    </xf>
    <xf numFmtId="0" fontId="5" fillId="3" borderId="15" xfId="0" applyFont="1" applyFill="1" applyBorder="1">
      <alignment vertical="center"/>
    </xf>
    <xf numFmtId="0" fontId="5" fillId="3" borderId="18" xfId="0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15" xfId="0" applyFont="1" applyFill="1" applyBorder="1">
      <alignment vertical="center"/>
    </xf>
    <xf numFmtId="0" fontId="6" fillId="3" borderId="16" xfId="0" applyFont="1" applyFill="1" applyBorder="1">
      <alignment vertical="center"/>
    </xf>
    <xf numFmtId="0" fontId="6" fillId="3" borderId="17" xfId="0" applyFont="1" applyFill="1" applyBorder="1" applyAlignment="1">
      <alignment horizontal="left" vertical="center"/>
    </xf>
    <xf numFmtId="0" fontId="6" fillId="3" borderId="18" xfId="0" applyFont="1" applyFill="1" applyBorder="1">
      <alignment vertical="center"/>
    </xf>
    <xf numFmtId="0" fontId="6" fillId="3" borderId="19" xfId="0" applyFont="1" applyFill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2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7" fillId="0" borderId="0" xfId="0" applyFont="1" applyAlignment="1">
      <alignment horizontal="left"/>
    </xf>
    <xf numFmtId="0" fontId="11" fillId="0" borderId="0" xfId="0" applyFont="1" applyAlignment="1">
      <alignment horizontal="right" vertical="top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38" fontId="13" fillId="0" borderId="0" xfId="1" applyFont="1" applyBorder="1" applyAlignme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10" fillId="4" borderId="0" xfId="0" applyFont="1" applyFill="1">
      <alignment vertical="center"/>
    </xf>
    <xf numFmtId="0" fontId="10" fillId="3" borderId="0" xfId="0" applyFont="1" applyFill="1">
      <alignment vertical="center"/>
    </xf>
    <xf numFmtId="38" fontId="4" fillId="0" borderId="0" xfId="1" applyFont="1" applyFill="1" applyBorder="1">
      <alignment vertical="center"/>
    </xf>
    <xf numFmtId="0" fontId="16" fillId="0" borderId="0" xfId="0" applyFont="1">
      <alignment vertical="center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38" fontId="13" fillId="0" borderId="1" xfId="1" applyFont="1" applyBorder="1" applyAlignment="1">
      <alignment vertical="center" shrinkToFit="1"/>
    </xf>
    <xf numFmtId="0" fontId="13" fillId="0" borderId="14" xfId="0" applyFont="1" applyBorder="1" applyAlignment="1">
      <alignment horizontal="right" vertical="center" shrinkToFit="1"/>
    </xf>
    <xf numFmtId="176" fontId="13" fillId="0" borderId="14" xfId="0" applyNumberFormat="1" applyFont="1" applyBorder="1" applyAlignment="1">
      <alignment horizontal="center" vertical="center" shrinkToFit="1"/>
    </xf>
    <xf numFmtId="176" fontId="13" fillId="0" borderId="11" xfId="0" applyNumberFormat="1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vertical="center" shrinkToFit="1"/>
    </xf>
    <xf numFmtId="0" fontId="13" fillId="0" borderId="0" xfId="0" applyFont="1" applyAlignment="1">
      <alignment horizontal="center" vertical="center" shrinkToFit="1"/>
    </xf>
    <xf numFmtId="0" fontId="13" fillId="0" borderId="3" xfId="0" applyFont="1" applyBorder="1" applyAlignment="1">
      <alignment horizontal="center" vertical="center" wrapText="1" shrinkToFit="1"/>
    </xf>
    <xf numFmtId="0" fontId="13" fillId="0" borderId="0" xfId="0" applyFont="1" applyAlignment="1">
      <alignment horizontal="center" vertical="center" wrapText="1" shrinkToFit="1"/>
    </xf>
    <xf numFmtId="38" fontId="13" fillId="0" borderId="0" xfId="1" applyFont="1" applyBorder="1" applyAlignment="1">
      <alignment horizontal="center" vertical="center" shrinkToFit="1"/>
    </xf>
    <xf numFmtId="38" fontId="22" fillId="0" borderId="0" xfId="1" applyFont="1" applyBorder="1" applyAlignment="1">
      <alignment vertical="center" shrinkToFit="1"/>
    </xf>
    <xf numFmtId="38" fontId="22" fillId="0" borderId="0" xfId="1" applyFont="1" applyBorder="1" applyAlignment="1">
      <alignment horizontal="right" vertical="center" shrinkToFit="1"/>
    </xf>
    <xf numFmtId="38" fontId="13" fillId="0" borderId="3" xfId="1" applyFont="1" applyBorder="1" applyAlignment="1">
      <alignment vertical="center" shrinkToFit="1"/>
    </xf>
    <xf numFmtId="38" fontId="13" fillId="0" borderId="3" xfId="1" applyFont="1" applyBorder="1" applyAlignment="1">
      <alignment horizontal="center" vertical="center" shrinkToFit="1"/>
    </xf>
    <xf numFmtId="38" fontId="22" fillId="0" borderId="3" xfId="1" applyFont="1" applyBorder="1" applyAlignment="1">
      <alignment vertical="center" shrinkToFit="1"/>
    </xf>
    <xf numFmtId="0" fontId="13" fillId="0" borderId="3" xfId="0" applyFont="1" applyBorder="1" applyAlignment="1">
      <alignment horizontal="right" vertical="center" shrinkToFit="1"/>
    </xf>
    <xf numFmtId="176" fontId="13" fillId="0" borderId="0" xfId="0" applyNumberFormat="1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8" fillId="0" borderId="0" xfId="0" applyFont="1" applyAlignment="1" applyProtection="1">
      <alignment horizontal="left" vertical="center" indent="1" shrinkToFit="1"/>
      <protection locked="0"/>
    </xf>
    <xf numFmtId="180" fontId="18" fillId="0" borderId="0" xfId="0" applyNumberFormat="1" applyFont="1" applyAlignment="1" applyProtection="1">
      <alignment horizontal="center" vertical="center"/>
      <protection locked="0"/>
    </xf>
    <xf numFmtId="38" fontId="13" fillId="0" borderId="0" xfId="1" applyFont="1" applyFill="1" applyBorder="1" applyAlignment="1">
      <alignment vertical="center"/>
    </xf>
    <xf numFmtId="0" fontId="25" fillId="0" borderId="0" xfId="0" applyFont="1">
      <alignment vertical="center"/>
    </xf>
    <xf numFmtId="0" fontId="15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24" fillId="0" borderId="6" xfId="0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38" fontId="11" fillId="0" borderId="0" xfId="1" applyFont="1" applyBorder="1" applyAlignment="1">
      <alignment vertical="center" shrinkToFit="1"/>
    </xf>
    <xf numFmtId="38" fontId="11" fillId="0" borderId="0" xfId="1" applyFont="1" applyBorder="1" applyAlignment="1">
      <alignment horizontal="left" vertical="center" indent="1"/>
    </xf>
    <xf numFmtId="0" fontId="6" fillId="3" borderId="20" xfId="0" applyFont="1" applyFill="1" applyBorder="1" applyAlignment="1">
      <alignment horizontal="left" vertical="center"/>
    </xf>
    <xf numFmtId="0" fontId="6" fillId="3" borderId="22" xfId="0" applyFont="1" applyFill="1" applyBorder="1">
      <alignment vertical="center"/>
    </xf>
    <xf numFmtId="0" fontId="6" fillId="3" borderId="23" xfId="0" applyFont="1" applyFill="1" applyBorder="1">
      <alignment vertical="center"/>
    </xf>
    <xf numFmtId="0" fontId="12" fillId="0" borderId="0" xfId="0" applyFont="1" applyAlignment="1">
      <alignment horizontal="left" vertical="center" indent="1"/>
    </xf>
    <xf numFmtId="0" fontId="10" fillId="4" borderId="0" xfId="0" applyFont="1" applyFill="1" applyAlignment="1">
      <alignment horizontal="left" vertical="center" wrapText="1"/>
    </xf>
    <xf numFmtId="179" fontId="8" fillId="0" borderId="0" xfId="0" applyNumberFormat="1" applyFont="1" applyAlignment="1" applyProtection="1">
      <alignment vertical="center" shrinkToFit="1"/>
      <protection locked="0"/>
    </xf>
    <xf numFmtId="179" fontId="8" fillId="0" borderId="13" xfId="0" applyNumberFormat="1" applyFont="1" applyBorder="1" applyAlignment="1" applyProtection="1">
      <alignment vertical="center" shrinkToFit="1"/>
      <protection locked="0"/>
    </xf>
    <xf numFmtId="179" fontId="8" fillId="0" borderId="3" xfId="0" applyNumberFormat="1" applyFont="1" applyBorder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13" xfId="0" applyFont="1" applyBorder="1" applyAlignment="1" applyProtection="1">
      <alignment horizontal="right" vertical="center" shrinkToFit="1"/>
      <protection locked="0"/>
    </xf>
    <xf numFmtId="0" fontId="8" fillId="0" borderId="3" xfId="0" applyFont="1" applyBorder="1" applyAlignment="1" applyProtection="1">
      <alignment horizontal="right" vertical="center" shrinkToFit="1"/>
      <protection locked="0"/>
    </xf>
    <xf numFmtId="0" fontId="26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0" fillId="4" borderId="1" xfId="0" applyFont="1" applyFill="1" applyBorder="1">
      <alignment vertical="center"/>
    </xf>
    <xf numFmtId="0" fontId="16" fillId="0" borderId="0" xfId="0" applyFont="1" applyAlignment="1">
      <alignment horizontal="left" vertical="center"/>
    </xf>
    <xf numFmtId="0" fontId="20" fillId="2" borderId="1" xfId="0" applyFont="1" applyFill="1" applyBorder="1">
      <alignment vertical="center"/>
    </xf>
    <xf numFmtId="0" fontId="8" fillId="0" borderId="0" xfId="0" applyFont="1" applyAlignment="1"/>
    <xf numFmtId="181" fontId="26" fillId="0" borderId="0" xfId="0" applyNumberFormat="1" applyFont="1">
      <alignment vertical="center"/>
    </xf>
    <xf numFmtId="0" fontId="16" fillId="3" borderId="1" xfId="0" applyFont="1" applyFill="1" applyBorder="1" applyAlignment="1">
      <alignment horizontal="center" vertical="center"/>
    </xf>
    <xf numFmtId="38" fontId="27" fillId="0" borderId="0" xfId="1" applyFont="1" applyBorder="1" applyAlignment="1">
      <alignment vertical="center" wrapText="1"/>
    </xf>
    <xf numFmtId="0" fontId="10" fillId="0" borderId="0" xfId="1" applyNumberFormat="1" applyFont="1" applyBorder="1" applyAlignment="1">
      <alignment vertical="center"/>
    </xf>
    <xf numFmtId="38" fontId="11" fillId="0" borderId="0" xfId="1" applyFont="1" applyFill="1" applyBorder="1" applyAlignment="1">
      <alignment horizontal="left" vertical="center" indent="1"/>
    </xf>
    <xf numFmtId="38" fontId="11" fillId="0" borderId="0" xfId="1" applyFont="1" applyFill="1" applyBorder="1" applyAlignment="1">
      <alignment vertical="center" shrinkToFit="1"/>
    </xf>
    <xf numFmtId="38" fontId="13" fillId="0" borderId="1" xfId="1" applyFont="1" applyFill="1" applyBorder="1" applyAlignment="1">
      <alignment vertical="center" shrinkToFit="1"/>
    </xf>
    <xf numFmtId="38" fontId="13" fillId="0" borderId="0" xfId="1" applyFont="1" applyFill="1" applyBorder="1" applyAlignment="1">
      <alignment horizontal="center" vertical="center" shrinkToFit="1"/>
    </xf>
    <xf numFmtId="38" fontId="22" fillId="0" borderId="0" xfId="1" applyFont="1" applyFill="1" applyBorder="1" applyAlignment="1">
      <alignment vertical="center" shrinkToFit="1"/>
    </xf>
    <xf numFmtId="38" fontId="22" fillId="0" borderId="0" xfId="1" applyFont="1" applyFill="1" applyBorder="1" applyAlignment="1">
      <alignment horizontal="right" vertical="center" shrinkToFit="1"/>
    </xf>
    <xf numFmtId="38" fontId="13" fillId="0" borderId="3" xfId="1" applyFont="1" applyFill="1" applyBorder="1" applyAlignment="1">
      <alignment vertical="center" shrinkToFit="1"/>
    </xf>
    <xf numFmtId="38" fontId="13" fillId="0" borderId="3" xfId="1" applyFont="1" applyFill="1" applyBorder="1" applyAlignment="1">
      <alignment horizontal="center" vertical="center" shrinkToFit="1"/>
    </xf>
    <xf numFmtId="38" fontId="22" fillId="0" borderId="3" xfId="1" applyFont="1" applyFill="1" applyBorder="1" applyAlignment="1">
      <alignment vertical="center" shrinkToFit="1"/>
    </xf>
    <xf numFmtId="0" fontId="8" fillId="4" borderId="13" xfId="0" applyFont="1" applyFill="1" applyBorder="1" applyAlignment="1" applyProtection="1">
      <alignment horizontal="right" vertical="center" shrinkToFit="1"/>
      <protection locked="0"/>
    </xf>
    <xf numFmtId="0" fontId="8" fillId="4" borderId="3" xfId="0" applyFont="1" applyFill="1" applyBorder="1" applyAlignment="1" applyProtection="1">
      <alignment horizontal="right" vertical="center" shrinkToFit="1"/>
      <protection locked="0"/>
    </xf>
    <xf numFmtId="179" fontId="8" fillId="4" borderId="0" xfId="0" applyNumberFormat="1" applyFont="1" applyFill="1" applyAlignment="1" applyProtection="1">
      <alignment vertical="center" shrinkToFit="1"/>
      <protection locked="0"/>
    </xf>
    <xf numFmtId="179" fontId="8" fillId="4" borderId="13" xfId="0" applyNumberFormat="1" applyFont="1" applyFill="1" applyBorder="1" applyAlignment="1" applyProtection="1">
      <alignment vertical="center" shrinkToFit="1"/>
      <protection locked="0"/>
    </xf>
    <xf numFmtId="179" fontId="8" fillId="4" borderId="3" xfId="0" applyNumberFormat="1" applyFont="1" applyFill="1" applyBorder="1" applyAlignment="1" applyProtection="1">
      <alignment vertical="center" shrinkToFit="1"/>
      <protection locked="0"/>
    </xf>
    <xf numFmtId="0" fontId="30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4" borderId="0" xfId="0" applyFont="1" applyFill="1" applyAlignment="1">
      <alignment vertical="center" wrapText="1"/>
    </xf>
    <xf numFmtId="180" fontId="18" fillId="0" borderId="0" xfId="0" applyNumberFormat="1" applyFont="1" applyAlignment="1" applyProtection="1">
      <alignment horizontal="center" vertical="center"/>
      <protection locked="0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21" xfId="0" applyFont="1" applyBorder="1" applyAlignment="1">
      <alignment horizontal="center" vertical="center" textRotation="255" wrapText="1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8" fontId="4" fillId="0" borderId="12" xfId="1" applyFont="1" applyFill="1" applyBorder="1" applyAlignment="1">
      <alignment horizontal="center" vertical="center" shrinkToFit="1"/>
    </xf>
    <xf numFmtId="38" fontId="4" fillId="0" borderId="2" xfId="1" applyFont="1" applyFill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38" fontId="8" fillId="0" borderId="12" xfId="1" applyFont="1" applyFill="1" applyBorder="1" applyAlignment="1" applyProtection="1">
      <alignment vertical="center" shrinkToFit="1"/>
      <protection locked="0"/>
    </xf>
    <xf numFmtId="38" fontId="8" fillId="0" borderId="2" xfId="1" applyFont="1" applyFill="1" applyBorder="1" applyAlignment="1" applyProtection="1">
      <alignment vertical="center" shrinkToFit="1"/>
      <protection locked="0"/>
    </xf>
    <xf numFmtId="0" fontId="6" fillId="0" borderId="21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4" fillId="0" borderId="13" xfId="0" applyFont="1" applyBorder="1" applyAlignment="1">
      <alignment horizontal="center" vertical="center" wrapText="1"/>
    </xf>
    <xf numFmtId="178" fontId="8" fillId="0" borderId="4" xfId="0" applyNumberFormat="1" applyFont="1" applyBorder="1" applyAlignment="1" applyProtection="1">
      <alignment horizontal="center" vertical="center"/>
      <protection locked="0"/>
    </xf>
    <xf numFmtId="178" fontId="8" fillId="0" borderId="5" xfId="0" applyNumberFormat="1" applyFont="1" applyBorder="1" applyAlignment="1" applyProtection="1">
      <alignment horizontal="center" vertical="center"/>
      <protection locked="0"/>
    </xf>
    <xf numFmtId="178" fontId="8" fillId="0" borderId="8" xfId="0" applyNumberFormat="1" applyFont="1" applyBorder="1" applyAlignment="1" applyProtection="1">
      <alignment horizontal="center" vertical="center"/>
      <protection locked="0"/>
    </xf>
    <xf numFmtId="178" fontId="8" fillId="0" borderId="9" xfId="0" applyNumberFormat="1" applyFont="1" applyBorder="1" applyAlignment="1" applyProtection="1">
      <alignment horizontal="center" vertical="center"/>
      <protection locked="0"/>
    </xf>
    <xf numFmtId="177" fontId="7" fillId="0" borderId="12" xfId="0" applyNumberFormat="1" applyFont="1" applyBorder="1" applyAlignment="1">
      <alignment horizontal="left" vertical="center" indent="1"/>
    </xf>
    <xf numFmtId="177" fontId="7" fillId="0" borderId="2" xfId="0" applyNumberFormat="1" applyFont="1" applyBorder="1" applyAlignment="1">
      <alignment horizontal="left" vertical="center" indent="1"/>
    </xf>
    <xf numFmtId="0" fontId="6" fillId="0" borderId="4" xfId="0" applyFont="1" applyBorder="1" applyAlignment="1" applyProtection="1">
      <alignment horizontal="left" vertical="center" indent="1" shrinkToFit="1"/>
      <protection locked="0"/>
    </xf>
    <xf numFmtId="0" fontId="6" fillId="0" borderId="3" xfId="0" applyFont="1" applyBorder="1" applyAlignment="1" applyProtection="1">
      <alignment horizontal="left" vertical="center" indent="1" shrinkToFit="1"/>
      <protection locked="0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38" fontId="8" fillId="0" borderId="4" xfId="1" applyFont="1" applyFill="1" applyBorder="1" applyAlignment="1" applyProtection="1">
      <alignment vertical="center" shrinkToFit="1"/>
      <protection locked="0"/>
    </xf>
    <xf numFmtId="38" fontId="8" fillId="0" borderId="8" xfId="1" applyFont="1" applyFill="1" applyBorder="1" applyAlignment="1" applyProtection="1">
      <alignment vertical="center" shrinkToFit="1"/>
      <protection locked="0"/>
    </xf>
    <xf numFmtId="38" fontId="8" fillId="0" borderId="4" xfId="1" applyFont="1" applyFill="1" applyBorder="1" applyAlignment="1" applyProtection="1">
      <alignment horizontal="right" vertical="center" shrinkToFit="1"/>
      <protection locked="0"/>
    </xf>
    <xf numFmtId="38" fontId="8" fillId="0" borderId="3" xfId="1" applyFont="1" applyFill="1" applyBorder="1" applyAlignment="1" applyProtection="1">
      <alignment horizontal="right" vertical="center" shrinkToFit="1"/>
      <protection locked="0"/>
    </xf>
    <xf numFmtId="38" fontId="8" fillId="0" borderId="5" xfId="1" applyFont="1" applyFill="1" applyBorder="1" applyAlignment="1" applyProtection="1">
      <alignment horizontal="right" vertical="center" shrinkToFit="1"/>
      <protection locked="0"/>
    </xf>
    <xf numFmtId="38" fontId="8" fillId="0" borderId="8" xfId="1" applyFont="1" applyFill="1" applyBorder="1" applyAlignment="1" applyProtection="1">
      <alignment horizontal="right" vertical="center" shrinkToFit="1"/>
      <protection locked="0"/>
    </xf>
    <xf numFmtId="38" fontId="8" fillId="0" borderId="13" xfId="1" applyFont="1" applyFill="1" applyBorder="1" applyAlignment="1" applyProtection="1">
      <alignment horizontal="right" vertical="center" shrinkToFit="1"/>
      <protection locked="0"/>
    </xf>
    <xf numFmtId="38" fontId="8" fillId="0" borderId="9" xfId="1" applyFont="1" applyFill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 applyProtection="1">
      <alignment horizontal="left" vertical="center" indent="1" shrinkToFit="1"/>
      <protection locked="0"/>
    </xf>
    <xf numFmtId="0" fontId="6" fillId="0" borderId="13" xfId="0" applyFont="1" applyBorder="1" applyAlignment="1" applyProtection="1">
      <alignment horizontal="left" vertical="center" indent="1" shrinkToFit="1"/>
      <protection locked="0"/>
    </xf>
    <xf numFmtId="0" fontId="6" fillId="0" borderId="9" xfId="0" applyFont="1" applyBorder="1" applyAlignment="1" applyProtection="1">
      <alignment horizontal="left" vertical="center" indent="1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177" fontId="7" fillId="0" borderId="21" xfId="0" applyNumberFormat="1" applyFont="1" applyBorder="1" applyAlignment="1">
      <alignment horizontal="left" vertical="center" indent="1"/>
    </xf>
    <xf numFmtId="178" fontId="8" fillId="0" borderId="4" xfId="0" applyNumberFormat="1" applyFont="1" applyBorder="1" applyAlignment="1" applyProtection="1">
      <alignment horizontal="center" vertical="center" wrapText="1"/>
      <protection locked="0"/>
    </xf>
    <xf numFmtId="178" fontId="8" fillId="0" borderId="3" xfId="0" applyNumberFormat="1" applyFont="1" applyBorder="1" applyAlignment="1" applyProtection="1">
      <alignment horizontal="center" vertical="center" wrapText="1"/>
      <protection locked="0"/>
    </xf>
    <xf numFmtId="178" fontId="8" fillId="0" borderId="8" xfId="0" applyNumberFormat="1" applyFont="1" applyBorder="1" applyAlignment="1" applyProtection="1">
      <alignment horizontal="center" vertical="center" wrapText="1"/>
      <protection locked="0"/>
    </xf>
    <xf numFmtId="178" fontId="8" fillId="0" borderId="13" xfId="0" applyNumberFormat="1" applyFont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Border="1" applyAlignment="1">
      <alignment horizontal="left" vertical="center" indent="1"/>
    </xf>
    <xf numFmtId="0" fontId="13" fillId="0" borderId="10" xfId="0" applyFont="1" applyBorder="1" applyAlignment="1">
      <alignment horizontal="center" vertical="center" shrinkToFit="1"/>
    </xf>
    <xf numFmtId="0" fontId="13" fillId="0" borderId="11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wrapText="1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1" xfId="0" applyFont="1" applyBorder="1" applyAlignment="1">
      <alignment horizontal="center" vertical="center" wrapText="1" shrinkToFit="1"/>
    </xf>
    <xf numFmtId="38" fontId="13" fillId="0" borderId="10" xfId="1" applyFont="1" applyFill="1" applyBorder="1" applyAlignment="1">
      <alignment horizontal="right" vertical="center" shrinkToFit="1"/>
    </xf>
    <xf numFmtId="38" fontId="13" fillId="0" borderId="14" xfId="1" applyFont="1" applyFill="1" applyBorder="1" applyAlignment="1">
      <alignment horizontal="right" vertical="center" shrinkToFit="1"/>
    </xf>
    <xf numFmtId="38" fontId="13" fillId="0" borderId="11" xfId="1" applyFont="1" applyFill="1" applyBorder="1" applyAlignment="1">
      <alignment horizontal="right" vertical="center" shrinkToFit="1"/>
    </xf>
    <xf numFmtId="0" fontId="6" fillId="5" borderId="12" xfId="0" applyFont="1" applyFill="1" applyBorder="1" applyAlignment="1" applyProtection="1">
      <alignment vertical="center" shrinkToFit="1"/>
      <protection locked="0"/>
    </xf>
    <xf numFmtId="0" fontId="6" fillId="5" borderId="2" xfId="0" applyFont="1" applyFill="1" applyBorder="1" applyAlignment="1" applyProtection="1">
      <alignment vertical="center" shrinkToFit="1"/>
      <protection locked="0"/>
    </xf>
    <xf numFmtId="38" fontId="8" fillId="4" borderId="12" xfId="1" applyFont="1" applyFill="1" applyBorder="1" applyAlignment="1" applyProtection="1">
      <alignment vertical="center" shrinkToFit="1"/>
      <protection locked="0"/>
    </xf>
    <xf numFmtId="38" fontId="8" fillId="4" borderId="2" xfId="1" applyFont="1" applyFill="1" applyBorder="1" applyAlignment="1" applyProtection="1">
      <alignment vertical="center" shrinkToFit="1"/>
      <protection locked="0"/>
    </xf>
    <xf numFmtId="0" fontId="6" fillId="5" borderId="21" xfId="0" applyFont="1" applyFill="1" applyBorder="1" applyAlignment="1" applyProtection="1">
      <alignment vertical="center" shrinkToFit="1"/>
      <protection locked="0"/>
    </xf>
    <xf numFmtId="38" fontId="8" fillId="4" borderId="4" xfId="1" applyFont="1" applyFill="1" applyBorder="1" applyAlignment="1" applyProtection="1">
      <alignment horizontal="right" vertical="center" shrinkToFit="1"/>
      <protection locked="0"/>
    </xf>
    <xf numFmtId="38" fontId="8" fillId="4" borderId="3" xfId="1" applyFont="1" applyFill="1" applyBorder="1" applyAlignment="1" applyProtection="1">
      <alignment horizontal="right" vertical="center" shrinkToFit="1"/>
      <protection locked="0"/>
    </xf>
    <xf numFmtId="38" fontId="8" fillId="4" borderId="5" xfId="1" applyFont="1" applyFill="1" applyBorder="1" applyAlignment="1" applyProtection="1">
      <alignment horizontal="right" vertical="center" shrinkToFit="1"/>
      <protection locked="0"/>
    </xf>
    <xf numFmtId="38" fontId="8" fillId="4" borderId="8" xfId="1" applyFont="1" applyFill="1" applyBorder="1" applyAlignment="1" applyProtection="1">
      <alignment horizontal="right" vertical="center" shrinkToFit="1"/>
      <protection locked="0"/>
    </xf>
    <xf numFmtId="38" fontId="8" fillId="4" borderId="13" xfId="1" applyFont="1" applyFill="1" applyBorder="1" applyAlignment="1" applyProtection="1">
      <alignment horizontal="right" vertical="center" shrinkToFit="1"/>
      <protection locked="0"/>
    </xf>
    <xf numFmtId="38" fontId="8" fillId="4" borderId="9" xfId="1" applyFont="1" applyFill="1" applyBorder="1" applyAlignment="1" applyProtection="1">
      <alignment horizontal="right" vertical="center" shrinkToFit="1"/>
      <protection locked="0"/>
    </xf>
    <xf numFmtId="0" fontId="6" fillId="5" borderId="8" xfId="0" applyFont="1" applyFill="1" applyBorder="1" applyAlignment="1" applyProtection="1">
      <alignment horizontal="left" vertical="center" indent="1" shrinkToFit="1"/>
      <protection locked="0"/>
    </xf>
    <xf numFmtId="0" fontId="6" fillId="5" borderId="13" xfId="0" applyFont="1" applyFill="1" applyBorder="1" applyAlignment="1" applyProtection="1">
      <alignment horizontal="left" vertical="center" indent="1" shrinkToFit="1"/>
      <protection locked="0"/>
    </xf>
    <xf numFmtId="0" fontId="6" fillId="5" borderId="9" xfId="0" applyFont="1" applyFill="1" applyBorder="1" applyAlignment="1" applyProtection="1">
      <alignment horizontal="left" vertical="center" indent="1" shrinkToFit="1"/>
      <protection locked="0"/>
    </xf>
    <xf numFmtId="0" fontId="6" fillId="5" borderId="4" xfId="0" applyFont="1" applyFill="1" applyBorder="1" applyAlignment="1" applyProtection="1">
      <alignment horizontal="left" vertical="center" indent="1" shrinkToFit="1"/>
      <protection locked="0"/>
    </xf>
    <xf numFmtId="0" fontId="6" fillId="5" borderId="3" xfId="0" applyFont="1" applyFill="1" applyBorder="1" applyAlignment="1" applyProtection="1">
      <alignment horizontal="left" vertical="center" indent="1" shrinkToFit="1"/>
      <protection locked="0"/>
    </xf>
    <xf numFmtId="0" fontId="6" fillId="5" borderId="5" xfId="0" applyFont="1" applyFill="1" applyBorder="1" applyAlignment="1" applyProtection="1">
      <alignment horizontal="left" vertical="center" indent="1" shrinkToFit="1"/>
      <protection locked="0"/>
    </xf>
    <xf numFmtId="38" fontId="8" fillId="4" borderId="4" xfId="1" applyFont="1" applyFill="1" applyBorder="1" applyAlignment="1" applyProtection="1">
      <alignment vertical="center" shrinkToFit="1"/>
      <protection locked="0"/>
    </xf>
    <xf numFmtId="38" fontId="13" fillId="0" borderId="10" xfId="1" applyFont="1" applyBorder="1" applyAlignment="1">
      <alignment horizontal="right" vertical="center" shrinkToFit="1"/>
    </xf>
    <xf numFmtId="38" fontId="13" fillId="0" borderId="14" xfId="1" applyFont="1" applyBorder="1" applyAlignment="1">
      <alignment horizontal="right" vertical="center" shrinkToFit="1"/>
    </xf>
    <xf numFmtId="38" fontId="13" fillId="0" borderId="11" xfId="1" applyFont="1" applyBorder="1" applyAlignment="1">
      <alignment horizontal="right" vertical="center" shrinkToFit="1"/>
    </xf>
    <xf numFmtId="178" fontId="8" fillId="4" borderId="4" xfId="0" applyNumberFormat="1" applyFont="1" applyFill="1" applyBorder="1" applyAlignment="1" applyProtection="1">
      <alignment horizontal="center" vertical="center"/>
      <protection locked="0"/>
    </xf>
    <xf numFmtId="178" fontId="8" fillId="4" borderId="5" xfId="0" applyNumberFormat="1" applyFont="1" applyFill="1" applyBorder="1" applyAlignment="1" applyProtection="1">
      <alignment horizontal="center" vertical="center"/>
      <protection locked="0"/>
    </xf>
    <xf numFmtId="178" fontId="8" fillId="4" borderId="8" xfId="0" applyNumberFormat="1" applyFont="1" applyFill="1" applyBorder="1" applyAlignment="1" applyProtection="1">
      <alignment horizontal="center" vertical="center"/>
      <protection locked="0"/>
    </xf>
    <xf numFmtId="178" fontId="8" fillId="4" borderId="9" xfId="0" applyNumberFormat="1" applyFont="1" applyFill="1" applyBorder="1" applyAlignment="1" applyProtection="1">
      <alignment horizontal="center" vertical="center"/>
      <protection locked="0"/>
    </xf>
    <xf numFmtId="178" fontId="8" fillId="4" borderId="4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3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8" xfId="0" applyNumberFormat="1" applyFont="1" applyFill="1" applyBorder="1" applyAlignment="1" applyProtection="1">
      <alignment horizontal="center" vertical="center" wrapText="1"/>
      <protection locked="0"/>
    </xf>
    <xf numFmtId="178" fontId="8" fillId="4" borderId="13" xfId="0" applyNumberFormat="1" applyFont="1" applyFill="1" applyBorder="1" applyAlignment="1" applyProtection="1">
      <alignment horizontal="center" vertical="center" wrapText="1"/>
      <protection locked="0"/>
    </xf>
    <xf numFmtId="180" fontId="18" fillId="4" borderId="0" xfId="0" applyNumberFormat="1" applyFont="1" applyFill="1" applyAlignment="1" applyProtection="1">
      <alignment horizontal="center" vertical="center"/>
      <protection locked="0"/>
    </xf>
    <xf numFmtId="38" fontId="4" fillId="0" borderId="12" xfId="1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center" vertical="center" shrinkToFit="1"/>
    </xf>
    <xf numFmtId="38" fontId="8" fillId="4" borderId="8" xfId="1" applyFont="1" applyFill="1" applyBorder="1" applyAlignment="1" applyProtection="1">
      <alignment vertical="center" shrinkToFit="1"/>
      <protection locked="0"/>
    </xf>
    <xf numFmtId="0" fontId="6" fillId="5" borderId="6" xfId="0" applyFont="1" applyFill="1" applyBorder="1" applyAlignment="1" applyProtection="1">
      <alignment horizontal="left" vertical="center" indent="1" shrinkToFit="1"/>
      <protection locked="0"/>
    </xf>
    <xf numFmtId="0" fontId="6" fillId="5" borderId="0" xfId="0" applyFont="1" applyFill="1" applyBorder="1" applyAlignment="1" applyProtection="1">
      <alignment horizontal="left" vertical="center" indent="1" shrinkToFit="1"/>
      <protection locked="0"/>
    </xf>
    <xf numFmtId="0" fontId="6" fillId="5" borderId="7" xfId="0" applyFont="1" applyFill="1" applyBorder="1" applyAlignment="1" applyProtection="1">
      <alignment horizontal="left" vertical="center" indent="1" shrinkToFit="1"/>
      <protection locked="0"/>
    </xf>
    <xf numFmtId="0" fontId="31" fillId="0" borderId="0" xfId="0" applyFont="1" applyAlignment="1">
      <alignment horizontal="center" vertical="center"/>
    </xf>
    <xf numFmtId="0" fontId="8" fillId="4" borderId="0" xfId="0" applyFont="1" applyFill="1" applyAlignment="1" applyProtection="1">
      <alignment horizontal="center" vertical="center" shrinkToFit="1"/>
      <protection locked="0"/>
    </xf>
    <xf numFmtId="0" fontId="8" fillId="4" borderId="13" xfId="0" applyFont="1" applyFill="1" applyBorder="1" applyAlignment="1" applyProtection="1">
      <alignment horizontal="center" vertical="center" shrinkToFit="1"/>
      <protection locked="0"/>
    </xf>
    <xf numFmtId="0" fontId="8" fillId="4" borderId="3" xfId="0" applyFont="1" applyFill="1" applyBorder="1" applyAlignment="1" applyProtection="1">
      <alignment horizontal="center" vertical="center" shrinkToFit="1"/>
      <protection locked="0"/>
    </xf>
    <xf numFmtId="0" fontId="32" fillId="3" borderId="0" xfId="0" applyFont="1" applyFill="1" applyAlignment="1" applyProtection="1">
      <alignment horizontal="left" vertical="center" indent="1" shrinkToFit="1"/>
      <protection locked="0"/>
    </xf>
    <xf numFmtId="0" fontId="32" fillId="0" borderId="0" xfId="0" applyFont="1" applyAlignment="1" applyProtection="1">
      <alignment horizontal="left" vertical="center" indent="1" shrinkToFit="1"/>
      <protection locked="0"/>
    </xf>
  </cellXfs>
  <cellStyles count="2">
    <cellStyle name="桁区切り" xfId="1" builtinId="6"/>
    <cellStyle name="標準" xfId="0" builtinId="0"/>
  </cellStyles>
  <dxfs count="48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  <dxf>
      <fill>
        <patternFill>
          <bgColor rgb="FFFFFF99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99FF66"/>
        </patternFill>
      </fill>
    </dxf>
    <dxf>
      <fill>
        <patternFill>
          <bgColor theme="4" tint="0.79998168889431442"/>
        </patternFill>
      </fill>
    </dxf>
    <dxf>
      <fill>
        <patternFill>
          <bgColor rgb="FF99FF66"/>
        </patternFill>
      </fill>
    </dxf>
  </dxfs>
  <tableStyles count="0" defaultTableStyle="TableStyleMedium2" defaultPivotStyle="PivotStyleLight16"/>
  <colors>
    <mruColors>
      <color rgb="FF99FF66"/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12700</xdr:colOff>
      <xdr:row>21</xdr:row>
      <xdr:rowOff>0</xdr:rowOff>
    </xdr:from>
    <xdr:to>
      <xdr:col>15</xdr:col>
      <xdr:colOff>0</xdr:colOff>
      <xdr:row>49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47BC6965-D649-9E27-A0D7-11C8468590AE}"/>
            </a:ext>
          </a:extLst>
        </xdr:cNvPr>
        <xdr:cNvCxnSpPr/>
      </xdr:nvCxnSpPr>
      <xdr:spPr>
        <a:xfrm>
          <a:off x="8699500" y="4305300"/>
          <a:ext cx="8509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12700</xdr:colOff>
      <xdr:row>21</xdr:row>
      <xdr:rowOff>12700</xdr:rowOff>
    </xdr:from>
    <xdr:to>
      <xdr:col>15</xdr:col>
      <xdr:colOff>863600</xdr:colOff>
      <xdr:row>49</xdr:row>
      <xdr:rowOff>12700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96DD8FB0-B11D-441D-8CB6-053EEDD4C578}"/>
            </a:ext>
          </a:extLst>
        </xdr:cNvPr>
        <xdr:cNvCxnSpPr/>
      </xdr:nvCxnSpPr>
      <xdr:spPr>
        <a:xfrm>
          <a:off x="9563100" y="4318000"/>
          <a:ext cx="8509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15</xdr:row>
      <xdr:rowOff>200024</xdr:rowOff>
    </xdr:from>
    <xdr:to>
      <xdr:col>3</xdr:col>
      <xdr:colOff>19051</xdr:colOff>
      <xdr:row>16</xdr:row>
      <xdr:rowOff>295275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8B659191-CB81-9831-6911-D25D2ECB061F}"/>
            </a:ext>
          </a:extLst>
        </xdr:cNvPr>
        <xdr:cNvSpPr txBox="1"/>
      </xdr:nvSpPr>
      <xdr:spPr>
        <a:xfrm>
          <a:off x="561975" y="200024"/>
          <a:ext cx="428626" cy="4762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①</a:t>
          </a:r>
          <a:endParaRPr kumimoji="1" lang="en-US" altLang="ja-JP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381000</xdr:colOff>
      <xdr:row>15</xdr:row>
      <xdr:rowOff>114300</xdr:rowOff>
    </xdr:from>
    <xdr:to>
      <xdr:col>14</xdr:col>
      <xdr:colOff>28575</xdr:colOff>
      <xdr:row>16</xdr:row>
      <xdr:rowOff>104775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422FFF0A-E195-4FA2-B774-AA1AB12FEBCA}"/>
            </a:ext>
          </a:extLst>
        </xdr:cNvPr>
        <xdr:cNvSpPr txBox="1"/>
      </xdr:nvSpPr>
      <xdr:spPr>
        <a:xfrm>
          <a:off x="7886700" y="2447925"/>
          <a:ext cx="476250" cy="3714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0</xdr:col>
      <xdr:colOff>66675</xdr:colOff>
      <xdr:row>16</xdr:row>
      <xdr:rowOff>314325</xdr:rowOff>
    </xdr:from>
    <xdr:to>
      <xdr:col>1</xdr:col>
      <xdr:colOff>542925</xdr:colOff>
      <xdr:row>19</xdr:row>
      <xdr:rowOff>152400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539E9C3-A578-4DD6-BF61-2E8E4B2E498F}"/>
            </a:ext>
          </a:extLst>
        </xdr:cNvPr>
        <xdr:cNvSpPr txBox="1"/>
      </xdr:nvSpPr>
      <xdr:spPr>
        <a:xfrm>
          <a:off x="66675" y="695325"/>
          <a:ext cx="561975" cy="561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3</xdr:col>
      <xdr:colOff>200025</xdr:colOff>
      <xdr:row>16</xdr:row>
      <xdr:rowOff>285750</xdr:rowOff>
    </xdr:from>
    <xdr:to>
      <xdr:col>4</xdr:col>
      <xdr:colOff>323850</xdr:colOff>
      <xdr:row>19</xdr:row>
      <xdr:rowOff>142875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0237030-D3F2-4408-9C14-6D1CAF97CCE9}"/>
            </a:ext>
          </a:extLst>
        </xdr:cNvPr>
        <xdr:cNvSpPr txBox="1"/>
      </xdr:nvSpPr>
      <xdr:spPr>
        <a:xfrm>
          <a:off x="1171575" y="666750"/>
          <a:ext cx="581025" cy="581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④</a:t>
          </a:r>
        </a:p>
      </xdr:txBody>
    </xdr:sp>
    <xdr:clientData/>
  </xdr:twoCellAnchor>
  <xdr:twoCellAnchor>
    <xdr:from>
      <xdr:col>13</xdr:col>
      <xdr:colOff>733425</xdr:colOff>
      <xdr:row>18</xdr:row>
      <xdr:rowOff>85726</xdr:rowOff>
    </xdr:from>
    <xdr:to>
      <xdr:col>14</xdr:col>
      <xdr:colOff>390525</xdr:colOff>
      <xdr:row>19</xdr:row>
      <xdr:rowOff>76201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B9D303B-27E8-40FE-B83A-2065AF442B42}"/>
            </a:ext>
          </a:extLst>
        </xdr:cNvPr>
        <xdr:cNvSpPr txBox="1"/>
      </xdr:nvSpPr>
      <xdr:spPr>
        <a:xfrm>
          <a:off x="8239125" y="2695576"/>
          <a:ext cx="485775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⑤</a:t>
          </a:r>
        </a:p>
      </xdr:txBody>
    </xdr:sp>
    <xdr:clientData/>
  </xdr:twoCellAnchor>
  <xdr:twoCellAnchor>
    <xdr:from>
      <xdr:col>14</xdr:col>
      <xdr:colOff>761999</xdr:colOff>
      <xdr:row>16</xdr:row>
      <xdr:rowOff>152400</xdr:rowOff>
    </xdr:from>
    <xdr:to>
      <xdr:col>15</xdr:col>
      <xdr:colOff>390524</xdr:colOff>
      <xdr:row>18</xdr:row>
      <xdr:rowOff>219075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4039BC2-7F7A-44F2-8CD9-5C3D03927777}"/>
            </a:ext>
          </a:extLst>
        </xdr:cNvPr>
        <xdr:cNvSpPr txBox="1"/>
      </xdr:nvSpPr>
      <xdr:spPr>
        <a:xfrm>
          <a:off x="9096374" y="2343150"/>
          <a:ext cx="4857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⑥</a:t>
          </a:r>
        </a:p>
      </xdr:txBody>
    </xdr:sp>
    <xdr:clientData/>
  </xdr:twoCellAnchor>
  <xdr:twoCellAnchor>
    <xdr:from>
      <xdr:col>17</xdr:col>
      <xdr:colOff>228600</xdr:colOff>
      <xdr:row>16</xdr:row>
      <xdr:rowOff>123825</xdr:rowOff>
    </xdr:from>
    <xdr:to>
      <xdr:col>18</xdr:col>
      <xdr:colOff>447675</xdr:colOff>
      <xdr:row>18</xdr:row>
      <xdr:rowOff>257175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A1C00B0-B11A-4916-8D22-F2C909FF80B9}"/>
            </a:ext>
          </a:extLst>
        </xdr:cNvPr>
        <xdr:cNvSpPr txBox="1"/>
      </xdr:nvSpPr>
      <xdr:spPr>
        <a:xfrm>
          <a:off x="11001375" y="2314575"/>
          <a:ext cx="5619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14</xdr:col>
      <xdr:colOff>25400</xdr:colOff>
      <xdr:row>21</xdr:row>
      <xdr:rowOff>0</xdr:rowOff>
    </xdr:from>
    <xdr:to>
      <xdr:col>15</xdr:col>
      <xdr:colOff>0</xdr:colOff>
      <xdr:row>47</xdr:row>
      <xdr:rowOff>12700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37B4438-6F35-40E0-B8A2-4DB2ED360C3C}"/>
            </a:ext>
          </a:extLst>
        </xdr:cNvPr>
        <xdr:cNvCxnSpPr/>
      </xdr:nvCxnSpPr>
      <xdr:spPr>
        <a:xfrm>
          <a:off x="8712200" y="4203700"/>
          <a:ext cx="838200" cy="52959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21</xdr:row>
      <xdr:rowOff>0</xdr:rowOff>
    </xdr:from>
    <xdr:to>
      <xdr:col>15</xdr:col>
      <xdr:colOff>914400</xdr:colOff>
      <xdr:row>47</xdr:row>
      <xdr:rowOff>38100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8CCD100-2E8E-4D4C-8B8B-72C786241409}"/>
            </a:ext>
          </a:extLst>
        </xdr:cNvPr>
        <xdr:cNvCxnSpPr/>
      </xdr:nvCxnSpPr>
      <xdr:spPr>
        <a:xfrm>
          <a:off x="9550400" y="4203700"/>
          <a:ext cx="914400" cy="53213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21</xdr:row>
      <xdr:rowOff>0</xdr:rowOff>
    </xdr:from>
    <xdr:to>
      <xdr:col>12</xdr:col>
      <xdr:colOff>12700</xdr:colOff>
      <xdr:row>48</xdr:row>
      <xdr:rowOff>215900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62037A84-5964-43EE-AE9F-29A5A957F638}"/>
            </a:ext>
          </a:extLst>
        </xdr:cNvPr>
        <xdr:cNvCxnSpPr/>
      </xdr:nvCxnSpPr>
      <xdr:spPr>
        <a:xfrm>
          <a:off x="6337300" y="4305300"/>
          <a:ext cx="977900" cy="63881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0</xdr:colOff>
      <xdr:row>49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6A0FF3B-1719-4650-9AFC-57F21E0B34A4}"/>
            </a:ext>
          </a:extLst>
        </xdr:cNvPr>
        <xdr:cNvCxnSpPr/>
      </xdr:nvCxnSpPr>
      <xdr:spPr>
        <a:xfrm>
          <a:off x="7302500" y="4305300"/>
          <a:ext cx="5588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0</xdr:rowOff>
    </xdr:from>
    <xdr:to>
      <xdr:col>14</xdr:col>
      <xdr:colOff>0</xdr:colOff>
      <xdr:row>49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A079A54-6CF7-4091-AEBA-D4E2E2902C4B}"/>
            </a:ext>
          </a:extLst>
        </xdr:cNvPr>
        <xdr:cNvCxnSpPr/>
      </xdr:nvCxnSpPr>
      <xdr:spPr>
        <a:xfrm>
          <a:off x="7861300" y="4305300"/>
          <a:ext cx="825500" cy="64008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476250</xdr:colOff>
      <xdr:row>15</xdr:row>
      <xdr:rowOff>200024</xdr:rowOff>
    </xdr:from>
    <xdr:to>
      <xdr:col>3</xdr:col>
      <xdr:colOff>19051</xdr:colOff>
      <xdr:row>16</xdr:row>
      <xdr:rowOff>295275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346DC62-2DBB-42A5-96FF-2A1C0118F18A}"/>
            </a:ext>
          </a:extLst>
        </xdr:cNvPr>
        <xdr:cNvSpPr txBox="1"/>
      </xdr:nvSpPr>
      <xdr:spPr>
        <a:xfrm>
          <a:off x="561975" y="2962274"/>
          <a:ext cx="428626" cy="4095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①</a:t>
          </a:r>
          <a:endParaRPr kumimoji="1" lang="en-US" altLang="ja-JP" sz="2000" b="1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381000</xdr:colOff>
      <xdr:row>15</xdr:row>
      <xdr:rowOff>114300</xdr:rowOff>
    </xdr:from>
    <xdr:to>
      <xdr:col>14</xdr:col>
      <xdr:colOff>28575</xdr:colOff>
      <xdr:row>16</xdr:row>
      <xdr:rowOff>104775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5D3018-EF9B-4659-893E-BCFE27FADF1A}"/>
            </a:ext>
          </a:extLst>
        </xdr:cNvPr>
        <xdr:cNvSpPr txBox="1"/>
      </xdr:nvSpPr>
      <xdr:spPr>
        <a:xfrm>
          <a:off x="8229600" y="2876550"/>
          <a:ext cx="4762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②</a:t>
          </a:r>
        </a:p>
      </xdr:txBody>
    </xdr:sp>
    <xdr:clientData/>
  </xdr:twoCellAnchor>
  <xdr:twoCellAnchor>
    <xdr:from>
      <xdr:col>0</xdr:col>
      <xdr:colOff>66675</xdr:colOff>
      <xdr:row>16</xdr:row>
      <xdr:rowOff>314325</xdr:rowOff>
    </xdr:from>
    <xdr:to>
      <xdr:col>1</xdr:col>
      <xdr:colOff>542925</xdr:colOff>
      <xdr:row>19</xdr:row>
      <xdr:rowOff>152400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BAA8D6A-3265-433B-ACE9-FAA112A3091B}"/>
            </a:ext>
          </a:extLst>
        </xdr:cNvPr>
        <xdr:cNvSpPr txBox="1"/>
      </xdr:nvSpPr>
      <xdr:spPr>
        <a:xfrm>
          <a:off x="66675" y="3390900"/>
          <a:ext cx="561975" cy="514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3</xdr:col>
      <xdr:colOff>200025</xdr:colOff>
      <xdr:row>16</xdr:row>
      <xdr:rowOff>285750</xdr:rowOff>
    </xdr:from>
    <xdr:to>
      <xdr:col>4</xdr:col>
      <xdr:colOff>323850</xdr:colOff>
      <xdr:row>19</xdr:row>
      <xdr:rowOff>142875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50784B-2AAE-4262-A5A6-E6A5E9004C86}"/>
            </a:ext>
          </a:extLst>
        </xdr:cNvPr>
        <xdr:cNvSpPr txBox="1"/>
      </xdr:nvSpPr>
      <xdr:spPr>
        <a:xfrm>
          <a:off x="1171575" y="3362325"/>
          <a:ext cx="581025" cy="533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④</a:t>
          </a:r>
        </a:p>
      </xdr:txBody>
    </xdr:sp>
    <xdr:clientData/>
  </xdr:twoCellAnchor>
  <xdr:twoCellAnchor>
    <xdr:from>
      <xdr:col>13</xdr:col>
      <xdr:colOff>733425</xdr:colOff>
      <xdr:row>18</xdr:row>
      <xdr:rowOff>85726</xdr:rowOff>
    </xdr:from>
    <xdr:to>
      <xdr:col>14</xdr:col>
      <xdr:colOff>390525</xdr:colOff>
      <xdr:row>19</xdr:row>
      <xdr:rowOff>76201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B4221C8-909B-499D-A036-77FF98BEE062}"/>
            </a:ext>
          </a:extLst>
        </xdr:cNvPr>
        <xdr:cNvSpPr txBox="1"/>
      </xdr:nvSpPr>
      <xdr:spPr>
        <a:xfrm>
          <a:off x="8582025" y="3581401"/>
          <a:ext cx="4857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⑤</a:t>
          </a:r>
        </a:p>
      </xdr:txBody>
    </xdr:sp>
    <xdr:clientData/>
  </xdr:twoCellAnchor>
  <xdr:twoCellAnchor>
    <xdr:from>
      <xdr:col>14</xdr:col>
      <xdr:colOff>761999</xdr:colOff>
      <xdr:row>16</xdr:row>
      <xdr:rowOff>152400</xdr:rowOff>
    </xdr:from>
    <xdr:to>
      <xdr:col>15</xdr:col>
      <xdr:colOff>390524</xdr:colOff>
      <xdr:row>18</xdr:row>
      <xdr:rowOff>219075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88AF058F-5BE6-4F64-A1A3-F74D4200082C}"/>
            </a:ext>
          </a:extLst>
        </xdr:cNvPr>
        <xdr:cNvSpPr txBox="1"/>
      </xdr:nvSpPr>
      <xdr:spPr>
        <a:xfrm>
          <a:off x="9439274" y="3228975"/>
          <a:ext cx="485775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⑥</a:t>
          </a:r>
        </a:p>
      </xdr:txBody>
    </xdr:sp>
    <xdr:clientData/>
  </xdr:twoCellAnchor>
  <xdr:twoCellAnchor>
    <xdr:from>
      <xdr:col>17</xdr:col>
      <xdr:colOff>228600</xdr:colOff>
      <xdr:row>16</xdr:row>
      <xdr:rowOff>123825</xdr:rowOff>
    </xdr:from>
    <xdr:to>
      <xdr:col>18</xdr:col>
      <xdr:colOff>447675</xdr:colOff>
      <xdr:row>18</xdr:row>
      <xdr:rowOff>257175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E2AF8DF0-E291-4CEA-B762-3440DF3BD216}"/>
            </a:ext>
          </a:extLst>
        </xdr:cNvPr>
        <xdr:cNvSpPr txBox="1"/>
      </xdr:nvSpPr>
      <xdr:spPr>
        <a:xfrm>
          <a:off x="11344275" y="3200400"/>
          <a:ext cx="561975" cy="552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 b="1">
              <a:solidFill>
                <a:srgbClr val="C00000"/>
              </a:solidFill>
            </a:rPr>
            <a:t>③</a:t>
          </a:r>
        </a:p>
      </xdr:txBody>
    </xdr:sp>
    <xdr:clientData/>
  </xdr:twoCellAnchor>
  <xdr:twoCellAnchor>
    <xdr:from>
      <xdr:col>11</xdr:col>
      <xdr:colOff>0</xdr:colOff>
      <xdr:row>21</xdr:row>
      <xdr:rowOff>0</xdr:rowOff>
    </xdr:from>
    <xdr:to>
      <xdr:col>12</xdr:col>
      <xdr:colOff>0</xdr:colOff>
      <xdr:row>47</xdr:row>
      <xdr:rowOff>63500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D9D9C3A-4055-4E7C-8970-7514CDE699B7}"/>
            </a:ext>
          </a:extLst>
        </xdr:cNvPr>
        <xdr:cNvCxnSpPr/>
      </xdr:nvCxnSpPr>
      <xdr:spPr>
        <a:xfrm>
          <a:off x="6337300" y="4203700"/>
          <a:ext cx="965200" cy="53467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21</xdr:row>
      <xdr:rowOff>0</xdr:rowOff>
    </xdr:from>
    <xdr:to>
      <xdr:col>13</xdr:col>
      <xdr:colOff>0</xdr:colOff>
      <xdr:row>47</xdr:row>
      <xdr:rowOff>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A65422B6-C785-4C5A-B332-A66DEDBA6609}"/>
            </a:ext>
          </a:extLst>
        </xdr:cNvPr>
        <xdr:cNvCxnSpPr/>
      </xdr:nvCxnSpPr>
      <xdr:spPr>
        <a:xfrm>
          <a:off x="7302500" y="4203700"/>
          <a:ext cx="558800" cy="5283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0</xdr:colOff>
      <xdr:row>21</xdr:row>
      <xdr:rowOff>0</xdr:rowOff>
    </xdr:from>
    <xdr:to>
      <xdr:col>14</xdr:col>
      <xdr:colOff>12700</xdr:colOff>
      <xdr:row>47</xdr:row>
      <xdr:rowOff>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FC87C845-415B-438D-B81E-9AF5B9B5E858}"/>
            </a:ext>
          </a:extLst>
        </xdr:cNvPr>
        <xdr:cNvCxnSpPr/>
      </xdr:nvCxnSpPr>
      <xdr:spPr>
        <a:xfrm>
          <a:off x="7861300" y="4203700"/>
          <a:ext cx="838200" cy="5283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62387-E452-4943-9618-B348F9CE6985}">
  <sheetPr>
    <tabColor rgb="FFFF0000"/>
    <pageSetUpPr fitToPage="1"/>
  </sheetPr>
  <dimension ref="B1:AD56"/>
  <sheetViews>
    <sheetView topLeftCell="A4" zoomScale="75" zoomScaleNormal="75" zoomScaleSheetLayoutView="75" workbookViewId="0">
      <selection activeCell="U13" sqref="U13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1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10</v>
      </c>
      <c r="D2" s="92" t="s">
        <v>50</v>
      </c>
      <c r="E2" s="90"/>
    </row>
    <row r="3" spans="2:30" s="89" customFormat="1" ht="6.75" customHeight="1" x14ac:dyDescent="0.15">
      <c r="D3" s="2"/>
      <c r="E3" s="90"/>
    </row>
    <row r="4" spans="2:30" s="89" customFormat="1" ht="17.25" customHeight="1" x14ac:dyDescent="0.15">
      <c r="B4" s="93" t="s">
        <v>10</v>
      </c>
      <c r="D4" s="92" t="s">
        <v>51</v>
      </c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52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44</v>
      </c>
      <c r="D8" s="13"/>
      <c r="E8" s="114"/>
      <c r="F8" s="114"/>
      <c r="G8" s="114"/>
      <c r="H8" s="114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18</v>
      </c>
      <c r="C9" s="15"/>
      <c r="D9" s="7"/>
      <c r="E9" s="15"/>
      <c r="F9" s="16"/>
      <c r="G9" s="73" t="s">
        <v>11</v>
      </c>
      <c r="H9" s="44" t="s">
        <v>46</v>
      </c>
      <c r="I9" s="43" t="s">
        <v>10</v>
      </c>
      <c r="J9" s="27" t="s">
        <v>36</v>
      </c>
      <c r="K9" s="42" t="s">
        <v>53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24</v>
      </c>
      <c r="C10" s="18"/>
      <c r="D10" s="8"/>
      <c r="E10" s="18"/>
      <c r="F10" s="19"/>
      <c r="G10" s="73" t="s">
        <v>12</v>
      </c>
      <c r="H10" s="45" t="s">
        <v>0</v>
      </c>
      <c r="I10" s="34"/>
      <c r="J10" s="27" t="s">
        <v>36</v>
      </c>
      <c r="K10" s="22" t="s">
        <v>54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23</v>
      </c>
      <c r="C11" s="18"/>
      <c r="D11" s="8"/>
      <c r="E11" s="18"/>
      <c r="F11" s="19"/>
      <c r="G11" s="73" t="s">
        <v>13</v>
      </c>
      <c r="H11" s="82" t="s">
        <v>30</v>
      </c>
      <c r="I11" s="35"/>
      <c r="J11" s="27" t="s">
        <v>36</v>
      </c>
      <c r="K11" s="20" t="s">
        <v>55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22</v>
      </c>
      <c r="C12" s="18"/>
      <c r="D12" s="18"/>
      <c r="E12" s="18"/>
      <c r="F12" s="19"/>
      <c r="G12" s="73" t="s">
        <v>15</v>
      </c>
      <c r="H12" s="24" t="s">
        <v>0</v>
      </c>
      <c r="I12" s="35"/>
      <c r="J12" s="27" t="s">
        <v>36</v>
      </c>
      <c r="K12" s="113" t="s">
        <v>47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21</v>
      </c>
      <c r="C13" s="18"/>
      <c r="D13" s="18"/>
      <c r="E13" s="18"/>
      <c r="F13" s="19"/>
      <c r="G13" s="73" t="s">
        <v>16</v>
      </c>
      <c r="H13" s="115" t="s">
        <v>17</v>
      </c>
      <c r="I13" s="115"/>
      <c r="J13" s="27" t="s">
        <v>36</v>
      </c>
      <c r="K13" s="20" t="s">
        <v>56</v>
      </c>
      <c r="M13" s="20"/>
    </row>
    <row r="14" spans="2:30" s="3" customFormat="1" ht="18" customHeight="1" x14ac:dyDescent="0.15">
      <c r="B14" s="17" t="s">
        <v>20</v>
      </c>
      <c r="C14" s="18"/>
      <c r="D14" s="18"/>
      <c r="E14" s="18"/>
      <c r="F14" s="19"/>
      <c r="G14" s="73" t="s">
        <v>38</v>
      </c>
      <c r="H14" s="115" t="s">
        <v>29</v>
      </c>
      <c r="I14" s="115"/>
      <c r="J14" s="27" t="s">
        <v>36</v>
      </c>
      <c r="K14" s="20" t="s">
        <v>57</v>
      </c>
      <c r="T14" s="21"/>
      <c r="U14" s="20"/>
    </row>
    <row r="15" spans="2:30" s="3" customFormat="1" ht="18" customHeight="1" x14ac:dyDescent="0.15">
      <c r="B15" s="78" t="s">
        <v>19</v>
      </c>
      <c r="C15" s="79"/>
      <c r="D15" s="79"/>
      <c r="E15" s="79"/>
      <c r="F15" s="80"/>
      <c r="G15" s="74"/>
      <c r="H15" s="115"/>
      <c r="I15" s="115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30" customHeight="1" x14ac:dyDescent="0.15">
      <c r="B16" s="72" t="s">
        <v>27</v>
      </c>
      <c r="E16" s="31"/>
      <c r="I16" s="71"/>
      <c r="O16" s="99"/>
      <c r="Q16" s="100"/>
      <c r="R16" s="100"/>
      <c r="S16" s="100"/>
      <c r="T16" s="100"/>
      <c r="U16" s="100"/>
      <c r="W16" s="70"/>
      <c r="X16" s="70"/>
      <c r="Y16" s="70"/>
      <c r="Z16" s="70"/>
      <c r="AA16" s="70"/>
      <c r="AB16" s="70"/>
      <c r="AC16" s="70"/>
      <c r="AD16" s="70"/>
    </row>
    <row r="17" spans="2:28" ht="25.5" customHeight="1" x14ac:dyDescent="0.15">
      <c r="C17" s="33"/>
      <c r="D17" s="116"/>
      <c r="E17" s="116"/>
      <c r="F17" s="81" t="s">
        <v>35</v>
      </c>
      <c r="H17" s="25"/>
      <c r="I17" s="26"/>
      <c r="J17" s="26"/>
      <c r="K17" s="26"/>
      <c r="L17" s="25"/>
      <c r="M17" s="25"/>
      <c r="N17" s="75" t="s">
        <v>44</v>
      </c>
      <c r="O17" s="229"/>
      <c r="P17" s="229"/>
      <c r="Q17" s="229"/>
      <c r="R17" s="229"/>
      <c r="S17" s="229"/>
      <c r="T17" s="229"/>
      <c r="U17" s="229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3.25" customHeight="1" x14ac:dyDescent="0.15">
      <c r="B19" s="117" t="s">
        <v>1</v>
      </c>
      <c r="C19" s="118"/>
      <c r="D19" s="123" t="s">
        <v>0</v>
      </c>
      <c r="E19" s="126" t="s">
        <v>45</v>
      </c>
      <c r="F19" s="127"/>
      <c r="G19" s="128"/>
      <c r="H19" s="117" t="s">
        <v>40</v>
      </c>
      <c r="I19" s="117" t="s">
        <v>41</v>
      </c>
      <c r="J19" s="135"/>
      <c r="K19" s="118"/>
      <c r="L19" s="137" t="s">
        <v>7</v>
      </c>
      <c r="M19" s="137"/>
      <c r="N19" s="137"/>
      <c r="O19" s="137"/>
      <c r="P19" s="138" t="s">
        <v>29</v>
      </c>
      <c r="Q19" s="117" t="s">
        <v>8</v>
      </c>
      <c r="R19" s="118"/>
      <c r="S19" s="117" t="s">
        <v>5</v>
      </c>
      <c r="T19" s="118"/>
      <c r="U19" s="141" t="s">
        <v>6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19"/>
      <c r="C20" s="120"/>
      <c r="D20" s="124"/>
      <c r="E20" s="129"/>
      <c r="F20" s="130"/>
      <c r="G20" s="131"/>
      <c r="H20" s="119"/>
      <c r="I20" s="119"/>
      <c r="J20" s="136"/>
      <c r="K20" s="120"/>
      <c r="L20" s="142" t="s">
        <v>2</v>
      </c>
      <c r="M20" s="144" t="s">
        <v>3</v>
      </c>
      <c r="N20" s="146" t="s">
        <v>4</v>
      </c>
      <c r="O20" s="146" t="s">
        <v>37</v>
      </c>
      <c r="P20" s="139"/>
      <c r="Q20" s="119"/>
      <c r="R20" s="120"/>
      <c r="S20" s="119"/>
      <c r="T20" s="120"/>
      <c r="U20" s="138"/>
    </row>
    <row r="21" spans="2:28" ht="16.5" customHeight="1" x14ac:dyDescent="0.15">
      <c r="B21" s="121"/>
      <c r="C21" s="122"/>
      <c r="D21" s="125"/>
      <c r="E21" s="132"/>
      <c r="F21" s="133"/>
      <c r="G21" s="134"/>
      <c r="H21" s="37" t="s">
        <v>39</v>
      </c>
      <c r="I21" s="121" t="s">
        <v>39</v>
      </c>
      <c r="J21" s="152"/>
      <c r="K21" s="122"/>
      <c r="L21" s="143"/>
      <c r="M21" s="145"/>
      <c r="N21" s="147"/>
      <c r="O21" s="147"/>
      <c r="P21" s="140"/>
      <c r="Q21" s="37"/>
      <c r="R21" s="40" t="s">
        <v>42</v>
      </c>
      <c r="S21" s="38"/>
      <c r="T21" s="40" t="s">
        <v>42</v>
      </c>
      <c r="U21" s="39"/>
    </row>
    <row r="22" spans="2:28" ht="18" customHeight="1" x14ac:dyDescent="0.15">
      <c r="B22" s="153"/>
      <c r="C22" s="154"/>
      <c r="D22" s="157" t="str">
        <f>IF(+B22,+$O$17,"　")</f>
        <v>　</v>
      </c>
      <c r="E22" s="159"/>
      <c r="F22" s="160"/>
      <c r="G22" s="161"/>
      <c r="H22" s="162"/>
      <c r="I22" s="164"/>
      <c r="J22" s="165"/>
      <c r="K22" s="166"/>
      <c r="L22" s="148"/>
      <c r="M22" s="148"/>
      <c r="N22" s="148"/>
      <c r="O22" s="148"/>
      <c r="P22" s="148"/>
      <c r="Q22" s="86"/>
      <c r="R22" s="4" t="str">
        <f>IF(+Q23,"～","　")</f>
        <v>　</v>
      </c>
      <c r="S22" s="83"/>
      <c r="T22" s="4" t="str">
        <f>IF(+S23,"～","　")</f>
        <v>　</v>
      </c>
      <c r="U22" s="150"/>
    </row>
    <row r="23" spans="2:28" ht="18" customHeight="1" x14ac:dyDescent="0.15">
      <c r="B23" s="155"/>
      <c r="C23" s="156"/>
      <c r="D23" s="158"/>
      <c r="E23" s="170"/>
      <c r="F23" s="171"/>
      <c r="G23" s="172"/>
      <c r="H23" s="163"/>
      <c r="I23" s="167"/>
      <c r="J23" s="168"/>
      <c r="K23" s="169"/>
      <c r="L23" s="149"/>
      <c r="M23" s="149"/>
      <c r="N23" s="149"/>
      <c r="O23" s="149"/>
      <c r="P23" s="149"/>
      <c r="Q23" s="87"/>
      <c r="R23" s="5"/>
      <c r="S23" s="84"/>
      <c r="T23" s="6"/>
      <c r="U23" s="151"/>
    </row>
    <row r="24" spans="2:28" ht="18" customHeight="1" x14ac:dyDescent="0.15">
      <c r="B24" s="153"/>
      <c r="C24" s="154"/>
      <c r="D24" s="157" t="str">
        <f>IF(+B24,+$O$17,"　")</f>
        <v>　</v>
      </c>
      <c r="E24" s="159"/>
      <c r="F24" s="160"/>
      <c r="G24" s="161"/>
      <c r="H24" s="162"/>
      <c r="I24" s="164"/>
      <c r="J24" s="165"/>
      <c r="K24" s="166"/>
      <c r="L24" s="148"/>
      <c r="M24" s="148"/>
      <c r="N24" s="148"/>
      <c r="O24" s="148"/>
      <c r="P24" s="148"/>
      <c r="Q24" s="88"/>
      <c r="R24" s="4" t="str">
        <f>IF(+Q25,"～","　")</f>
        <v>　</v>
      </c>
      <c r="S24" s="85"/>
      <c r="T24" s="4" t="str">
        <f>IF(+S25,"～","　")</f>
        <v>　</v>
      </c>
      <c r="U24" s="173"/>
    </row>
    <row r="25" spans="2:28" ht="18" customHeight="1" x14ac:dyDescent="0.15">
      <c r="B25" s="155"/>
      <c r="C25" s="156"/>
      <c r="D25" s="158"/>
      <c r="E25" s="170"/>
      <c r="F25" s="171"/>
      <c r="G25" s="172"/>
      <c r="H25" s="163"/>
      <c r="I25" s="167"/>
      <c r="J25" s="168"/>
      <c r="K25" s="169"/>
      <c r="L25" s="149"/>
      <c r="M25" s="149"/>
      <c r="N25" s="149"/>
      <c r="O25" s="149"/>
      <c r="P25" s="149"/>
      <c r="Q25" s="87"/>
      <c r="R25" s="5"/>
      <c r="S25" s="84"/>
      <c r="T25" s="6"/>
      <c r="U25" s="151"/>
    </row>
    <row r="26" spans="2:28" ht="18" customHeight="1" x14ac:dyDescent="0.15">
      <c r="B26" s="153"/>
      <c r="C26" s="154"/>
      <c r="D26" s="157" t="str">
        <f>IF(+B26,+$O$17,"　")</f>
        <v>　</v>
      </c>
      <c r="E26" s="159"/>
      <c r="F26" s="160"/>
      <c r="G26" s="161"/>
      <c r="H26" s="162"/>
      <c r="I26" s="164"/>
      <c r="J26" s="165"/>
      <c r="K26" s="166"/>
      <c r="L26" s="148"/>
      <c r="M26" s="148"/>
      <c r="N26" s="148"/>
      <c r="O26" s="148"/>
      <c r="P26" s="148"/>
      <c r="Q26" s="88"/>
      <c r="R26" s="4" t="str">
        <f>IF(+Q27,"～","　")</f>
        <v>　</v>
      </c>
      <c r="S26" s="85"/>
      <c r="T26" s="4" t="str">
        <f>IF(+S27,"～","　")</f>
        <v>　</v>
      </c>
      <c r="U26" s="173"/>
    </row>
    <row r="27" spans="2:28" ht="18" customHeight="1" x14ac:dyDescent="0.15">
      <c r="B27" s="155"/>
      <c r="C27" s="156"/>
      <c r="D27" s="158"/>
      <c r="E27" s="170"/>
      <c r="F27" s="171"/>
      <c r="G27" s="172"/>
      <c r="H27" s="149"/>
      <c r="I27" s="167"/>
      <c r="J27" s="168"/>
      <c r="K27" s="169"/>
      <c r="L27" s="149"/>
      <c r="M27" s="149"/>
      <c r="N27" s="149"/>
      <c r="O27" s="149"/>
      <c r="P27" s="149"/>
      <c r="Q27" s="87"/>
      <c r="R27" s="5"/>
      <c r="S27" s="84"/>
      <c r="T27" s="6"/>
      <c r="U27" s="151"/>
    </row>
    <row r="28" spans="2:28" ht="18" customHeight="1" x14ac:dyDescent="0.15">
      <c r="B28" s="153"/>
      <c r="C28" s="154"/>
      <c r="D28" s="157" t="str">
        <f>IF(+B28,+$O$17,"　")</f>
        <v>　</v>
      </c>
      <c r="E28" s="159"/>
      <c r="F28" s="160"/>
      <c r="G28" s="161"/>
      <c r="H28" s="148"/>
      <c r="I28" s="164"/>
      <c r="J28" s="165"/>
      <c r="K28" s="166"/>
      <c r="L28" s="148"/>
      <c r="M28" s="148"/>
      <c r="N28" s="148"/>
      <c r="O28" s="148"/>
      <c r="P28" s="148"/>
      <c r="Q28" s="88"/>
      <c r="R28" s="4" t="str">
        <f>IF(+Q29,"～","　")</f>
        <v>　</v>
      </c>
      <c r="S28" s="85"/>
      <c r="T28" s="4" t="str">
        <f>IF(+S29,"～","　")</f>
        <v>　</v>
      </c>
      <c r="U28" s="173"/>
    </row>
    <row r="29" spans="2:28" ht="18" customHeight="1" x14ac:dyDescent="0.15">
      <c r="B29" s="155"/>
      <c r="C29" s="156"/>
      <c r="D29" s="158"/>
      <c r="E29" s="170"/>
      <c r="F29" s="171"/>
      <c r="G29" s="172"/>
      <c r="H29" s="149"/>
      <c r="I29" s="167"/>
      <c r="J29" s="168"/>
      <c r="K29" s="169"/>
      <c r="L29" s="149"/>
      <c r="M29" s="149"/>
      <c r="N29" s="149"/>
      <c r="O29" s="149"/>
      <c r="P29" s="149"/>
      <c r="Q29" s="87"/>
      <c r="R29" s="5"/>
      <c r="S29" s="84"/>
      <c r="T29" s="6"/>
      <c r="U29" s="151"/>
    </row>
    <row r="30" spans="2:28" ht="18" customHeight="1" x14ac:dyDescent="0.15">
      <c r="B30" s="153"/>
      <c r="C30" s="154"/>
      <c r="D30" s="157" t="str">
        <f>IF(+B30,+$O$17,"　")</f>
        <v>　</v>
      </c>
      <c r="E30" s="159"/>
      <c r="F30" s="160"/>
      <c r="G30" s="161"/>
      <c r="H30" s="148"/>
      <c r="I30" s="164"/>
      <c r="J30" s="165"/>
      <c r="K30" s="166"/>
      <c r="L30" s="148"/>
      <c r="M30" s="148"/>
      <c r="N30" s="148"/>
      <c r="O30" s="148"/>
      <c r="P30" s="148"/>
      <c r="Q30" s="88"/>
      <c r="R30" s="4" t="str">
        <f>IF(+Q31,"～","　")</f>
        <v>　</v>
      </c>
      <c r="S30" s="85"/>
      <c r="T30" s="4" t="str">
        <f>IF(+S31,"～","　")</f>
        <v>　</v>
      </c>
      <c r="U30" s="173"/>
    </row>
    <row r="31" spans="2:28" ht="18" customHeight="1" x14ac:dyDescent="0.15">
      <c r="B31" s="155"/>
      <c r="C31" s="156"/>
      <c r="D31" s="158"/>
      <c r="E31" s="170"/>
      <c r="F31" s="171"/>
      <c r="G31" s="172"/>
      <c r="H31" s="149"/>
      <c r="I31" s="167"/>
      <c r="J31" s="168"/>
      <c r="K31" s="169"/>
      <c r="L31" s="149"/>
      <c r="M31" s="149"/>
      <c r="N31" s="149"/>
      <c r="O31" s="149"/>
      <c r="P31" s="149"/>
      <c r="Q31" s="87"/>
      <c r="R31" s="5"/>
      <c r="S31" s="84"/>
      <c r="T31" s="6"/>
      <c r="U31" s="151"/>
    </row>
    <row r="32" spans="2:28" ht="18" customHeight="1" x14ac:dyDescent="0.15">
      <c r="B32" s="153"/>
      <c r="C32" s="154"/>
      <c r="D32" s="157" t="str">
        <f>IF(+B32,+$O$17,"　")</f>
        <v>　</v>
      </c>
      <c r="E32" s="159"/>
      <c r="F32" s="160"/>
      <c r="G32" s="161"/>
      <c r="H32" s="148"/>
      <c r="I32" s="164"/>
      <c r="J32" s="165"/>
      <c r="K32" s="166"/>
      <c r="L32" s="148"/>
      <c r="M32" s="148"/>
      <c r="N32" s="148"/>
      <c r="O32" s="148"/>
      <c r="P32" s="148"/>
      <c r="Q32" s="88"/>
      <c r="R32" s="4" t="str">
        <f>IF(+Q33,"～","　")</f>
        <v>　</v>
      </c>
      <c r="S32" s="85"/>
      <c r="T32" s="4" t="str">
        <f>IF(+S33,"～","　")</f>
        <v>　</v>
      </c>
      <c r="U32" s="173"/>
      <c r="W32" s="11"/>
    </row>
    <row r="33" spans="2:23" ht="18" customHeight="1" x14ac:dyDescent="0.15">
      <c r="B33" s="155"/>
      <c r="C33" s="156"/>
      <c r="D33" s="158"/>
      <c r="E33" s="170"/>
      <c r="F33" s="171"/>
      <c r="G33" s="172"/>
      <c r="H33" s="149"/>
      <c r="I33" s="167"/>
      <c r="J33" s="168"/>
      <c r="K33" s="169"/>
      <c r="L33" s="149"/>
      <c r="M33" s="149"/>
      <c r="N33" s="149"/>
      <c r="O33" s="149"/>
      <c r="P33" s="149"/>
      <c r="Q33" s="87"/>
      <c r="R33" s="5"/>
      <c r="S33" s="84"/>
      <c r="T33" s="6"/>
      <c r="U33" s="151"/>
      <c r="W33" s="11"/>
    </row>
    <row r="34" spans="2:23" ht="18" customHeight="1" x14ac:dyDescent="0.15">
      <c r="B34" s="153"/>
      <c r="C34" s="154"/>
      <c r="D34" s="157" t="str">
        <f>IF(+B34,+$O$17,"　")</f>
        <v>　</v>
      </c>
      <c r="E34" s="159"/>
      <c r="F34" s="160"/>
      <c r="G34" s="161"/>
      <c r="H34" s="148"/>
      <c r="I34" s="164"/>
      <c r="J34" s="165"/>
      <c r="K34" s="166"/>
      <c r="L34" s="148"/>
      <c r="M34" s="148"/>
      <c r="N34" s="148"/>
      <c r="O34" s="148"/>
      <c r="P34" s="148"/>
      <c r="Q34" s="88"/>
      <c r="R34" s="4" t="str">
        <f>IF(+Q35,"～","　")</f>
        <v>　</v>
      </c>
      <c r="S34" s="85"/>
      <c r="T34" s="4" t="str">
        <f>IF(+S35,"～","　")</f>
        <v>　</v>
      </c>
      <c r="U34" s="173"/>
      <c r="W34" s="11"/>
    </row>
    <row r="35" spans="2:23" ht="18" customHeight="1" x14ac:dyDescent="0.15">
      <c r="B35" s="155"/>
      <c r="C35" s="156"/>
      <c r="D35" s="158"/>
      <c r="E35" s="170"/>
      <c r="F35" s="171"/>
      <c r="G35" s="172"/>
      <c r="H35" s="149"/>
      <c r="I35" s="167"/>
      <c r="J35" s="168"/>
      <c r="K35" s="169"/>
      <c r="L35" s="149"/>
      <c r="M35" s="149"/>
      <c r="N35" s="149"/>
      <c r="O35" s="149"/>
      <c r="P35" s="149"/>
      <c r="Q35" s="87"/>
      <c r="R35" s="5"/>
      <c r="S35" s="84"/>
      <c r="T35" s="6"/>
      <c r="U35" s="151"/>
      <c r="W35" s="11"/>
    </row>
    <row r="36" spans="2:23" ht="18" customHeight="1" x14ac:dyDescent="0.15">
      <c r="B36" s="153"/>
      <c r="C36" s="154"/>
      <c r="D36" s="157" t="str">
        <f>IF(+B36,+$O$17,"　")</f>
        <v>　</v>
      </c>
      <c r="E36" s="159"/>
      <c r="F36" s="160"/>
      <c r="G36" s="161"/>
      <c r="H36" s="148"/>
      <c r="I36" s="164"/>
      <c r="J36" s="165"/>
      <c r="K36" s="166"/>
      <c r="L36" s="148"/>
      <c r="M36" s="148"/>
      <c r="N36" s="148"/>
      <c r="O36" s="148"/>
      <c r="P36" s="148"/>
      <c r="Q36" s="88"/>
      <c r="R36" s="4" t="str">
        <f>IF(+Q37,"～","　")</f>
        <v>　</v>
      </c>
      <c r="S36" s="85"/>
      <c r="T36" s="4" t="str">
        <f>IF(+S37,"～","　")</f>
        <v>　</v>
      </c>
      <c r="U36" s="173"/>
      <c r="W36" s="11"/>
    </row>
    <row r="37" spans="2:23" ht="18" customHeight="1" x14ac:dyDescent="0.15">
      <c r="B37" s="155"/>
      <c r="C37" s="156"/>
      <c r="D37" s="158"/>
      <c r="E37" s="170"/>
      <c r="F37" s="171"/>
      <c r="G37" s="172"/>
      <c r="H37" s="149"/>
      <c r="I37" s="167"/>
      <c r="J37" s="168"/>
      <c r="K37" s="169"/>
      <c r="L37" s="149"/>
      <c r="M37" s="149"/>
      <c r="N37" s="149"/>
      <c r="O37" s="149"/>
      <c r="P37" s="149"/>
      <c r="Q37" s="87"/>
      <c r="R37" s="5"/>
      <c r="S37" s="84"/>
      <c r="T37" s="6"/>
      <c r="U37" s="151"/>
      <c r="W37" s="11"/>
    </row>
    <row r="38" spans="2:23" ht="18" customHeight="1" x14ac:dyDescent="0.15">
      <c r="B38" s="153"/>
      <c r="C38" s="154"/>
      <c r="D38" s="157" t="str">
        <f>IF(+B38,+$O$17,"　")</f>
        <v>　</v>
      </c>
      <c r="E38" s="159"/>
      <c r="F38" s="160"/>
      <c r="G38" s="161"/>
      <c r="H38" s="148"/>
      <c r="I38" s="164"/>
      <c r="J38" s="165"/>
      <c r="K38" s="166"/>
      <c r="L38" s="148"/>
      <c r="M38" s="148"/>
      <c r="N38" s="148"/>
      <c r="O38" s="148"/>
      <c r="P38" s="148"/>
      <c r="Q38" s="88"/>
      <c r="R38" s="4" t="str">
        <f>IF(+Q39,"～","　")</f>
        <v>　</v>
      </c>
      <c r="S38" s="85"/>
      <c r="T38" s="4" t="str">
        <f>IF(+S39,"～","　")</f>
        <v>　</v>
      </c>
      <c r="U38" s="173"/>
      <c r="W38" s="11"/>
    </row>
    <row r="39" spans="2:23" ht="18" customHeight="1" x14ac:dyDescent="0.15">
      <c r="B39" s="155"/>
      <c r="C39" s="156"/>
      <c r="D39" s="158"/>
      <c r="E39" s="170"/>
      <c r="F39" s="171"/>
      <c r="G39" s="172"/>
      <c r="H39" s="149"/>
      <c r="I39" s="167"/>
      <c r="J39" s="168"/>
      <c r="K39" s="169"/>
      <c r="L39" s="149"/>
      <c r="M39" s="149"/>
      <c r="N39" s="149"/>
      <c r="O39" s="149"/>
      <c r="P39" s="149"/>
      <c r="Q39" s="87"/>
      <c r="R39" s="5"/>
      <c r="S39" s="84"/>
      <c r="T39" s="6"/>
      <c r="U39" s="151"/>
      <c r="W39" s="11"/>
    </row>
    <row r="40" spans="2:23" ht="18" customHeight="1" x14ac:dyDescent="0.15">
      <c r="B40" s="153"/>
      <c r="C40" s="154"/>
      <c r="D40" s="157" t="str">
        <f>IF(+B40,+$O$17,"　")</f>
        <v>　</v>
      </c>
      <c r="E40" s="159"/>
      <c r="F40" s="160"/>
      <c r="G40" s="161"/>
      <c r="H40" s="148"/>
      <c r="I40" s="164"/>
      <c r="J40" s="165"/>
      <c r="K40" s="166"/>
      <c r="L40" s="148"/>
      <c r="M40" s="148"/>
      <c r="N40" s="148"/>
      <c r="O40" s="148"/>
      <c r="P40" s="148"/>
      <c r="Q40" s="88"/>
      <c r="R40" s="4" t="str">
        <f>IF(+Q41,"～","　")</f>
        <v>　</v>
      </c>
      <c r="S40" s="85"/>
      <c r="T40" s="4" t="str">
        <f>IF(+S41,"～","　")</f>
        <v>　</v>
      </c>
      <c r="U40" s="173"/>
      <c r="W40" s="11"/>
    </row>
    <row r="41" spans="2:23" ht="18" customHeight="1" x14ac:dyDescent="0.15">
      <c r="B41" s="155"/>
      <c r="C41" s="156"/>
      <c r="D41" s="174"/>
      <c r="E41" s="170"/>
      <c r="F41" s="171"/>
      <c r="G41" s="172"/>
      <c r="H41" s="149"/>
      <c r="I41" s="167"/>
      <c r="J41" s="168"/>
      <c r="K41" s="169"/>
      <c r="L41" s="149"/>
      <c r="M41" s="149"/>
      <c r="N41" s="149"/>
      <c r="O41" s="149"/>
      <c r="P41" s="149"/>
      <c r="Q41" s="87"/>
      <c r="R41" s="5"/>
      <c r="S41" s="84"/>
      <c r="T41" s="6"/>
      <c r="U41" s="151"/>
      <c r="W41" s="11"/>
    </row>
    <row r="42" spans="2:23" ht="18" customHeight="1" x14ac:dyDescent="0.15">
      <c r="B42" s="175"/>
      <c r="C42" s="176"/>
      <c r="D42" s="157" t="str">
        <f t="shared" ref="D42" si="0">IF(+B42,+$O$17,"　")</f>
        <v>　</v>
      </c>
      <c r="E42" s="160"/>
      <c r="F42" s="160"/>
      <c r="G42" s="161"/>
      <c r="H42" s="148"/>
      <c r="I42" s="164"/>
      <c r="J42" s="165"/>
      <c r="K42" s="166"/>
      <c r="L42" s="148"/>
      <c r="M42" s="148"/>
      <c r="N42" s="148"/>
      <c r="O42" s="148"/>
      <c r="P42" s="148"/>
      <c r="Q42" s="88"/>
      <c r="R42" s="4" t="str">
        <f>IF(+Q43,"～","　")</f>
        <v>　</v>
      </c>
      <c r="S42" s="85"/>
      <c r="T42" s="4" t="str">
        <f>IF(+S43,"～","　")</f>
        <v>　</v>
      </c>
      <c r="U42" s="173"/>
      <c r="W42" s="11"/>
    </row>
    <row r="43" spans="2:23" ht="18" customHeight="1" x14ac:dyDescent="0.15">
      <c r="B43" s="177"/>
      <c r="C43" s="178"/>
      <c r="D43" s="174"/>
      <c r="E43" s="171"/>
      <c r="F43" s="171"/>
      <c r="G43" s="172"/>
      <c r="H43" s="149"/>
      <c r="I43" s="167"/>
      <c r="J43" s="168"/>
      <c r="K43" s="169"/>
      <c r="L43" s="149"/>
      <c r="M43" s="149"/>
      <c r="N43" s="149"/>
      <c r="O43" s="149"/>
      <c r="P43" s="149"/>
      <c r="Q43" s="87"/>
      <c r="R43" s="5"/>
      <c r="S43" s="84"/>
      <c r="T43" s="6"/>
      <c r="U43" s="151"/>
      <c r="W43" s="11"/>
    </row>
    <row r="44" spans="2:23" ht="18" customHeight="1" x14ac:dyDescent="0.15">
      <c r="B44" s="175"/>
      <c r="C44" s="176"/>
      <c r="D44" s="179" t="str">
        <f t="shared" ref="D44" si="1">IF(+B44,+$O$17,"　")</f>
        <v>　</v>
      </c>
      <c r="E44" s="160"/>
      <c r="F44" s="160"/>
      <c r="G44" s="161"/>
      <c r="H44" s="148"/>
      <c r="I44" s="164"/>
      <c r="J44" s="165"/>
      <c r="K44" s="166"/>
      <c r="L44" s="148"/>
      <c r="M44" s="148"/>
      <c r="N44" s="148"/>
      <c r="O44" s="148"/>
      <c r="P44" s="148"/>
      <c r="Q44" s="88"/>
      <c r="R44" s="4" t="str">
        <f>IF(+Q45,"～","　")</f>
        <v>　</v>
      </c>
      <c r="S44" s="85"/>
      <c r="T44" s="4" t="str">
        <f>IF(+S45,"～","　")</f>
        <v>　</v>
      </c>
      <c r="U44" s="173"/>
      <c r="W44" s="11"/>
    </row>
    <row r="45" spans="2:23" ht="18" customHeight="1" x14ac:dyDescent="0.15">
      <c r="B45" s="177"/>
      <c r="C45" s="178"/>
      <c r="D45" s="179"/>
      <c r="E45" s="171"/>
      <c r="F45" s="171"/>
      <c r="G45" s="172"/>
      <c r="H45" s="149"/>
      <c r="I45" s="167"/>
      <c r="J45" s="168"/>
      <c r="K45" s="169"/>
      <c r="L45" s="149"/>
      <c r="M45" s="149"/>
      <c r="N45" s="149"/>
      <c r="O45" s="149"/>
      <c r="P45" s="149"/>
      <c r="Q45" s="87"/>
      <c r="R45" s="5"/>
      <c r="S45" s="84"/>
      <c r="T45" s="6"/>
      <c r="U45" s="151"/>
      <c r="W45" s="11"/>
    </row>
    <row r="46" spans="2:23" ht="18" customHeight="1" x14ac:dyDescent="0.15">
      <c r="B46" s="153"/>
      <c r="C46" s="154"/>
      <c r="D46" s="157" t="str">
        <f>IF(+B46,+$O$17,"　")</f>
        <v>　</v>
      </c>
      <c r="E46" s="159"/>
      <c r="F46" s="160"/>
      <c r="G46" s="161"/>
      <c r="H46" s="148"/>
      <c r="I46" s="164"/>
      <c r="J46" s="165"/>
      <c r="K46" s="166"/>
      <c r="L46" s="148"/>
      <c r="M46" s="148"/>
      <c r="N46" s="148"/>
      <c r="O46" s="148"/>
      <c r="P46" s="148"/>
      <c r="Q46" s="88"/>
      <c r="R46" s="4" t="str">
        <f>IF(+Q47,"～","　")</f>
        <v>　</v>
      </c>
      <c r="S46" s="85"/>
      <c r="T46" s="4" t="str">
        <f>IF(+S47,"～","　")</f>
        <v>　</v>
      </c>
      <c r="U46" s="173"/>
      <c r="W46" s="11"/>
    </row>
    <row r="47" spans="2:23" ht="18" customHeight="1" x14ac:dyDescent="0.15">
      <c r="B47" s="155"/>
      <c r="C47" s="156"/>
      <c r="D47" s="158"/>
      <c r="E47" s="170"/>
      <c r="F47" s="171"/>
      <c r="G47" s="172"/>
      <c r="H47" s="149"/>
      <c r="I47" s="167"/>
      <c r="J47" s="168"/>
      <c r="K47" s="169"/>
      <c r="L47" s="149"/>
      <c r="M47" s="149"/>
      <c r="N47" s="149"/>
      <c r="O47" s="149"/>
      <c r="P47" s="149"/>
      <c r="Q47" s="87"/>
      <c r="R47" s="5"/>
      <c r="S47" s="84"/>
      <c r="T47" s="6"/>
      <c r="U47" s="151"/>
      <c r="W47" s="11"/>
    </row>
    <row r="48" spans="2:23" ht="18" customHeight="1" x14ac:dyDescent="0.15">
      <c r="B48" s="153"/>
      <c r="C48" s="154"/>
      <c r="D48" s="157"/>
      <c r="E48" s="159"/>
      <c r="F48" s="160"/>
      <c r="G48" s="161"/>
      <c r="H48" s="148"/>
      <c r="I48" s="164"/>
      <c r="J48" s="165"/>
      <c r="K48" s="166"/>
      <c r="L48" s="148"/>
      <c r="M48" s="148"/>
      <c r="N48" s="148"/>
      <c r="O48" s="148"/>
      <c r="P48" s="148"/>
      <c r="Q48" s="88"/>
      <c r="R48" s="4"/>
      <c r="S48" s="85"/>
      <c r="T48" s="4"/>
      <c r="U48" s="173"/>
      <c r="W48" s="11"/>
    </row>
    <row r="49" spans="2:23" ht="18" customHeight="1" x14ac:dyDescent="0.15">
      <c r="B49" s="155"/>
      <c r="C49" s="156"/>
      <c r="D49" s="158"/>
      <c r="E49" s="170"/>
      <c r="F49" s="171"/>
      <c r="G49" s="172"/>
      <c r="H49" s="149"/>
      <c r="I49" s="167"/>
      <c r="J49" s="168"/>
      <c r="K49" s="169"/>
      <c r="L49" s="149"/>
      <c r="M49" s="149"/>
      <c r="N49" s="149"/>
      <c r="O49" s="149"/>
      <c r="P49" s="149"/>
      <c r="Q49" s="87"/>
      <c r="R49" s="5"/>
      <c r="S49" s="84"/>
      <c r="T49" s="6"/>
      <c r="U49" s="151"/>
      <c r="W49" s="11"/>
    </row>
    <row r="50" spans="2:23" s="47" customFormat="1" ht="30" customHeight="1" x14ac:dyDescent="0.15">
      <c r="B50" s="180"/>
      <c r="C50" s="181"/>
      <c r="D50" s="49"/>
      <c r="E50" s="182" t="s">
        <v>9</v>
      </c>
      <c r="F50" s="183"/>
      <c r="G50" s="184"/>
      <c r="H50" s="101">
        <f>SUM(H22:H49)</f>
        <v>0</v>
      </c>
      <c r="I50" s="185">
        <f>SUM(I22:K49)</f>
        <v>0</v>
      </c>
      <c r="J50" s="186"/>
      <c r="K50" s="187"/>
      <c r="L50" s="101">
        <f>SUM(L22:L49)</f>
        <v>0</v>
      </c>
      <c r="M50" s="101">
        <f>SUM(M22:M49)</f>
        <v>0</v>
      </c>
      <c r="N50" s="101">
        <f>SUM(N22:N49)</f>
        <v>0</v>
      </c>
      <c r="O50" s="101">
        <f>SUM(O22:O49)</f>
        <v>0</v>
      </c>
      <c r="P50" s="101">
        <f>SUM(P22:P49)</f>
        <v>0</v>
      </c>
      <c r="Q50" s="51"/>
      <c r="R50" s="48"/>
      <c r="S50" s="52"/>
      <c r="T50" s="53"/>
      <c r="U50" s="67"/>
      <c r="W50" s="54"/>
    </row>
    <row r="51" spans="2:23" s="47" customFormat="1" ht="18" customHeight="1" x14ac:dyDescent="0.15">
      <c r="B51" s="55"/>
      <c r="C51" s="56"/>
      <c r="D51" s="57"/>
      <c r="E51" s="57"/>
      <c r="F51" s="58"/>
      <c r="G51" s="102" t="s">
        <v>34</v>
      </c>
      <c r="H51" s="103">
        <f>+H50-H22</f>
        <v>0</v>
      </c>
      <c r="I51" s="104"/>
      <c r="J51" s="104"/>
      <c r="K51" s="29"/>
      <c r="M51" s="105"/>
      <c r="N51" s="106" t="s">
        <v>33</v>
      </c>
      <c r="O51" s="107">
        <f>+L50+M50+N50+O50</f>
        <v>0</v>
      </c>
      <c r="P51" s="105"/>
      <c r="Q51" s="65"/>
      <c r="R51" s="56"/>
      <c r="S51" s="66"/>
      <c r="T51" s="66"/>
      <c r="U51" s="56"/>
      <c r="W51" s="54"/>
    </row>
    <row r="52" spans="2:23" ht="18" customHeight="1" x14ac:dyDescent="0.15"/>
    <row r="53" spans="2:23" ht="18" customHeight="1" x14ac:dyDescent="0.15"/>
    <row r="54" spans="2:23" ht="18" customHeight="1" x14ac:dyDescent="0.15"/>
    <row r="55" spans="2:23" ht="18" customHeight="1" x14ac:dyDescent="0.15"/>
    <row r="56" spans="2:23" ht="18" customHeight="1" x14ac:dyDescent="0.15"/>
  </sheetData>
  <mergeCells count="191">
    <mergeCell ref="B50:C50"/>
    <mergeCell ref="E50:G50"/>
    <mergeCell ref="I50:K50"/>
    <mergeCell ref="M48:M49"/>
    <mergeCell ref="N48:N49"/>
    <mergeCell ref="O48:O49"/>
    <mergeCell ref="P48:P49"/>
    <mergeCell ref="U48:U49"/>
    <mergeCell ref="E49:G49"/>
    <mergeCell ref="B48:C49"/>
    <mergeCell ref="D48:D49"/>
    <mergeCell ref="E48:G48"/>
    <mergeCell ref="H48:H49"/>
    <mergeCell ref="I48:K49"/>
    <mergeCell ref="L48:L49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</mergeCells>
  <phoneticPr fontId="2"/>
  <conditionalFormatting sqref="B22:C49">
    <cfRule type="containsBlanks" dxfId="47" priority="3">
      <formula>LEN(TRIM(B22))=0</formula>
    </cfRule>
    <cfRule type="containsBlanks" dxfId="46" priority="12">
      <formula>LEN(TRIM(B22))=0</formula>
    </cfRule>
  </conditionalFormatting>
  <conditionalFormatting sqref="D17:E17">
    <cfRule type="containsBlanks" dxfId="45" priority="4">
      <formula>LEN(TRIM(D17))=0</formula>
    </cfRule>
    <cfRule type="containsBlanks" dxfId="44" priority="5">
      <formula>LEN(TRIM(D17))=0</formula>
    </cfRule>
    <cfRule type="containsBlanks" priority="6">
      <formula>LEN(TRIM(D17))=0</formula>
    </cfRule>
    <cfRule type="containsBlanks" dxfId="43" priority="7">
      <formula>LEN(TRIM(D17))=0</formula>
    </cfRule>
    <cfRule type="cellIs" dxfId="42" priority="13" operator="equal">
      <formula>""</formula>
    </cfRule>
  </conditionalFormatting>
  <conditionalFormatting sqref="E22:Q49">
    <cfRule type="containsBlanks" dxfId="41" priority="11">
      <formula>LEN(TRIM(E22))=0</formula>
    </cfRule>
  </conditionalFormatting>
  <conditionalFormatting sqref="H22:Q49">
    <cfRule type="containsBlanks" dxfId="40" priority="2">
      <formula>LEN(TRIM(H22))=0</formula>
    </cfRule>
  </conditionalFormatting>
  <conditionalFormatting sqref="O17:U17">
    <cfRule type="containsBlanks" dxfId="39" priority="8">
      <formula>LEN(TRIM(O17))=0</formula>
    </cfRule>
  </conditionalFormatting>
  <conditionalFormatting sqref="S22:S49">
    <cfRule type="containsBlanks" dxfId="38" priority="1">
      <formula>LEN(TRIM(S22))=0</formula>
    </cfRule>
    <cfRule type="containsBlanks" dxfId="37" priority="10">
      <formula>LEN(TRIM(S22))=0</formula>
    </cfRule>
  </conditionalFormatting>
  <conditionalFormatting sqref="U22:U49">
    <cfRule type="containsBlanks" dxfId="36" priority="9">
      <formula>LEN(TRIM(U22))=0</formula>
    </cfRule>
  </conditionalFormatting>
  <dataValidations count="1">
    <dataValidation type="list" allowBlank="1" showInputMessage="1" showErrorMessage="1" sqref="O17:U18" xr:uid="{E07A4098-4A07-43D0-9056-81209BD23CAF}">
      <formula1>$B$9:$B$15</formula1>
    </dataValidation>
  </dataValidations>
  <printOptions horizontalCentered="1"/>
  <pageMargins left="0.28000000000000003" right="0.2" top="0.85" bottom="0.23622047244094491" header="0.19685039370078741" footer="0.19685039370078741"/>
  <pageSetup paperSize="9" scale="81" orientation="landscape" r:id="rId1"/>
  <headerFooter>
    <oddHeader xml:space="preserve">&amp;R&amp;12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CBACE-37E7-46CE-AECE-2A477D21EB32}">
  <sheetPr>
    <tabColor rgb="FFFF0000"/>
    <pageSetUpPr fitToPage="1"/>
  </sheetPr>
  <dimension ref="B1:AD54"/>
  <sheetViews>
    <sheetView tabSelected="1" view="pageBreakPreview" topLeftCell="A11" zoomScale="75" zoomScaleNormal="100" zoomScaleSheetLayoutView="75" workbookViewId="0">
      <selection activeCell="O17" sqref="O17:U17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4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20.25" customHeight="1" x14ac:dyDescent="0.15">
      <c r="B2" s="91" t="s">
        <v>10</v>
      </c>
      <c r="D2" s="92" t="s">
        <v>50</v>
      </c>
      <c r="E2" s="90"/>
      <c r="I2" s="224" t="s">
        <v>78</v>
      </c>
      <c r="J2" s="224"/>
      <c r="K2" s="224"/>
      <c r="L2" s="224"/>
      <c r="M2" s="224"/>
      <c r="N2" s="224"/>
    </row>
    <row r="3" spans="2:30" s="89" customFormat="1" ht="6.75" customHeight="1" x14ac:dyDescent="0.15">
      <c r="D3" s="2"/>
      <c r="E3" s="90"/>
      <c r="I3" s="224"/>
      <c r="J3" s="224"/>
      <c r="K3" s="224"/>
      <c r="L3" s="224"/>
      <c r="M3" s="224"/>
      <c r="N3" s="224"/>
    </row>
    <row r="4" spans="2:30" s="89" customFormat="1" ht="17.25" customHeight="1" x14ac:dyDescent="0.15">
      <c r="B4" s="93" t="s">
        <v>10</v>
      </c>
      <c r="D4" s="92" t="s">
        <v>51</v>
      </c>
      <c r="I4" s="224"/>
      <c r="J4" s="224"/>
      <c r="K4" s="224"/>
      <c r="L4" s="224"/>
      <c r="M4" s="224"/>
      <c r="N4" s="224"/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52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44</v>
      </c>
      <c r="D8" s="13"/>
      <c r="E8" s="114"/>
      <c r="F8" s="114"/>
      <c r="G8" s="114"/>
      <c r="H8" s="114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18</v>
      </c>
      <c r="C9" s="15"/>
      <c r="D9" s="7"/>
      <c r="E9" s="15"/>
      <c r="F9" s="16"/>
      <c r="G9" s="73" t="s">
        <v>11</v>
      </c>
      <c r="H9" s="44" t="s">
        <v>46</v>
      </c>
      <c r="I9" s="43" t="s">
        <v>10</v>
      </c>
      <c r="J9" s="27" t="s">
        <v>36</v>
      </c>
      <c r="K9" s="42" t="s">
        <v>53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24</v>
      </c>
      <c r="C10" s="18"/>
      <c r="D10" s="8"/>
      <c r="E10" s="18"/>
      <c r="F10" s="19"/>
      <c r="G10" s="73" t="s">
        <v>12</v>
      </c>
      <c r="H10" s="45" t="s">
        <v>0</v>
      </c>
      <c r="I10" s="34"/>
      <c r="J10" s="27" t="s">
        <v>36</v>
      </c>
      <c r="K10" s="22" t="s">
        <v>54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23</v>
      </c>
      <c r="C11" s="18"/>
      <c r="D11" s="8"/>
      <c r="E11" s="18"/>
      <c r="F11" s="19"/>
      <c r="G11" s="73" t="s">
        <v>13</v>
      </c>
      <c r="H11" s="82" t="s">
        <v>30</v>
      </c>
      <c r="I11" s="35"/>
      <c r="J11" s="27" t="s">
        <v>36</v>
      </c>
      <c r="K11" s="20" t="s">
        <v>55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22</v>
      </c>
      <c r="C12" s="18"/>
      <c r="D12" s="18"/>
      <c r="E12" s="18"/>
      <c r="F12" s="19"/>
      <c r="G12" s="73" t="s">
        <v>15</v>
      </c>
      <c r="H12" s="24" t="s">
        <v>14</v>
      </c>
      <c r="I12" s="35"/>
      <c r="J12" s="27" t="s">
        <v>36</v>
      </c>
      <c r="K12" s="113" t="s">
        <v>47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21</v>
      </c>
      <c r="C13" s="18"/>
      <c r="D13" s="18"/>
      <c r="E13" s="18"/>
      <c r="F13" s="19"/>
      <c r="G13" s="73" t="s">
        <v>16</v>
      </c>
      <c r="H13" s="115" t="s">
        <v>17</v>
      </c>
      <c r="I13" s="115"/>
      <c r="J13" s="27" t="s">
        <v>36</v>
      </c>
      <c r="K13" s="20" t="s">
        <v>56</v>
      </c>
      <c r="M13" s="20"/>
    </row>
    <row r="14" spans="2:30" s="3" customFormat="1" ht="18" customHeight="1" x14ac:dyDescent="0.15">
      <c r="B14" s="17" t="s">
        <v>20</v>
      </c>
      <c r="C14" s="18"/>
      <c r="D14" s="18"/>
      <c r="E14" s="18"/>
      <c r="F14" s="19"/>
      <c r="G14" s="73" t="s">
        <v>38</v>
      </c>
      <c r="H14" s="115" t="s">
        <v>29</v>
      </c>
      <c r="I14" s="115"/>
      <c r="J14" s="27" t="s">
        <v>36</v>
      </c>
      <c r="K14" s="20" t="s">
        <v>57</v>
      </c>
      <c r="T14" s="21"/>
      <c r="U14" s="20"/>
    </row>
    <row r="15" spans="2:30" s="3" customFormat="1" ht="18" customHeight="1" x14ac:dyDescent="0.15">
      <c r="B15" s="78" t="s">
        <v>19</v>
      </c>
      <c r="C15" s="79"/>
      <c r="D15" s="79"/>
      <c r="E15" s="79"/>
      <c r="F15" s="80"/>
      <c r="G15" s="74"/>
      <c r="H15" s="115"/>
      <c r="I15" s="115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24.75" customHeight="1" x14ac:dyDescent="0.15">
      <c r="B16" s="72" t="s">
        <v>27</v>
      </c>
      <c r="E16" s="31"/>
      <c r="O16" s="77" t="s">
        <v>43</v>
      </c>
      <c r="Q16" s="76"/>
      <c r="R16" s="76"/>
      <c r="S16" s="76"/>
      <c r="T16" s="76"/>
      <c r="U16" s="76"/>
      <c r="W16" s="36"/>
      <c r="X16" s="36"/>
      <c r="Y16" s="36"/>
      <c r="Z16" s="36"/>
      <c r="AA16" s="36"/>
      <c r="AB16" s="36"/>
      <c r="AC16" s="36"/>
      <c r="AD16" s="36"/>
    </row>
    <row r="17" spans="2:28" ht="25.5" customHeight="1" x14ac:dyDescent="0.15">
      <c r="C17" s="33"/>
      <c r="D17" s="217">
        <v>6</v>
      </c>
      <c r="E17" s="217"/>
      <c r="F17" s="81" t="s">
        <v>35</v>
      </c>
      <c r="H17" s="25"/>
      <c r="I17" s="26"/>
      <c r="J17" s="26"/>
      <c r="K17" s="26"/>
      <c r="L17" s="25"/>
      <c r="M17" s="25"/>
      <c r="N17" s="75" t="s">
        <v>49</v>
      </c>
      <c r="O17" s="228" t="s">
        <v>28</v>
      </c>
      <c r="P17" s="228"/>
      <c r="Q17" s="228"/>
      <c r="R17" s="228"/>
      <c r="S17" s="228"/>
      <c r="T17" s="228"/>
      <c r="U17" s="228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0.25" customHeight="1" x14ac:dyDescent="0.15">
      <c r="B19" s="117" t="s">
        <v>1</v>
      </c>
      <c r="C19" s="118"/>
      <c r="D19" s="123" t="s">
        <v>0</v>
      </c>
      <c r="E19" s="126" t="s">
        <v>45</v>
      </c>
      <c r="F19" s="127"/>
      <c r="G19" s="128"/>
      <c r="H19" s="117" t="s">
        <v>40</v>
      </c>
      <c r="I19" s="117" t="s">
        <v>41</v>
      </c>
      <c r="J19" s="135"/>
      <c r="K19" s="118"/>
      <c r="L19" s="137" t="s">
        <v>7</v>
      </c>
      <c r="M19" s="137"/>
      <c r="N19" s="137"/>
      <c r="O19" s="137"/>
      <c r="P19" s="138" t="s">
        <v>29</v>
      </c>
      <c r="Q19" s="117" t="s">
        <v>8</v>
      </c>
      <c r="R19" s="118"/>
      <c r="S19" s="117" t="s">
        <v>5</v>
      </c>
      <c r="T19" s="118"/>
      <c r="U19" s="141" t="s">
        <v>6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19"/>
      <c r="C20" s="120"/>
      <c r="D20" s="124"/>
      <c r="E20" s="129"/>
      <c r="F20" s="130"/>
      <c r="G20" s="131"/>
      <c r="H20" s="119"/>
      <c r="I20" s="119"/>
      <c r="J20" s="136"/>
      <c r="K20" s="120"/>
      <c r="L20" s="218" t="s">
        <v>2</v>
      </c>
      <c r="M20" s="144" t="s">
        <v>3</v>
      </c>
      <c r="N20" s="146" t="s">
        <v>4</v>
      </c>
      <c r="O20" s="146" t="s">
        <v>37</v>
      </c>
      <c r="P20" s="139"/>
      <c r="Q20" s="119"/>
      <c r="R20" s="120"/>
      <c r="S20" s="119"/>
      <c r="T20" s="120"/>
      <c r="U20" s="138"/>
    </row>
    <row r="21" spans="2:28" ht="16.5" customHeight="1" x14ac:dyDescent="0.15">
      <c r="B21" s="121"/>
      <c r="C21" s="122"/>
      <c r="D21" s="125"/>
      <c r="E21" s="132"/>
      <c r="F21" s="133"/>
      <c r="G21" s="134"/>
      <c r="H21" s="37" t="s">
        <v>39</v>
      </c>
      <c r="I21" s="121" t="s">
        <v>39</v>
      </c>
      <c r="J21" s="152"/>
      <c r="K21" s="122"/>
      <c r="L21" s="219"/>
      <c r="M21" s="145"/>
      <c r="N21" s="147"/>
      <c r="O21" s="147"/>
      <c r="P21" s="140"/>
      <c r="Q21" s="37"/>
      <c r="R21" s="40" t="s">
        <v>42</v>
      </c>
      <c r="S21" s="38"/>
      <c r="T21" s="40" t="s">
        <v>42</v>
      </c>
      <c r="U21" s="39"/>
    </row>
    <row r="22" spans="2:28" ht="15.95" customHeight="1" x14ac:dyDescent="0.15">
      <c r="B22" s="209">
        <v>45483</v>
      </c>
      <c r="C22" s="210"/>
      <c r="D22" s="157" t="str">
        <f>IF(+B22,+$O$17,"　")</f>
        <v>②　　　地域環境保全タイプ（里山林保全活動）</v>
      </c>
      <c r="E22" s="202" t="s">
        <v>25</v>
      </c>
      <c r="F22" s="203"/>
      <c r="G22" s="204"/>
      <c r="H22" s="205">
        <v>45000</v>
      </c>
      <c r="I22" s="193"/>
      <c r="J22" s="194"/>
      <c r="K22" s="195"/>
      <c r="L22" s="190"/>
      <c r="M22" s="190"/>
      <c r="N22" s="190"/>
      <c r="O22" s="190"/>
      <c r="P22" s="190"/>
      <c r="Q22" s="225"/>
      <c r="R22" s="4"/>
      <c r="S22" s="110"/>
      <c r="T22" s="4" t="str">
        <f>IF(+S23,"～","　")</f>
        <v>　</v>
      </c>
      <c r="U22" s="192"/>
    </row>
    <row r="23" spans="2:28" ht="15.95" customHeight="1" x14ac:dyDescent="0.15">
      <c r="B23" s="211"/>
      <c r="C23" s="212"/>
      <c r="D23" s="158"/>
      <c r="E23" s="199" t="s">
        <v>26</v>
      </c>
      <c r="F23" s="200"/>
      <c r="G23" s="201"/>
      <c r="H23" s="220"/>
      <c r="I23" s="196"/>
      <c r="J23" s="197"/>
      <c r="K23" s="198"/>
      <c r="L23" s="191"/>
      <c r="M23" s="191"/>
      <c r="N23" s="191"/>
      <c r="O23" s="191"/>
      <c r="P23" s="191"/>
      <c r="Q23" s="226"/>
      <c r="R23" s="5"/>
      <c r="S23" s="111"/>
      <c r="T23" s="6"/>
      <c r="U23" s="189"/>
    </row>
    <row r="24" spans="2:28" ht="15.95" customHeight="1" x14ac:dyDescent="0.15">
      <c r="B24" s="209">
        <v>45485</v>
      </c>
      <c r="C24" s="210"/>
      <c r="D24" s="157" t="str">
        <f>IF(+B24,+$O$17,"　")</f>
        <v>②　　　地域環境保全タイプ（里山林保全活動）</v>
      </c>
      <c r="E24" s="202" t="s">
        <v>59</v>
      </c>
      <c r="F24" s="203"/>
      <c r="G24" s="204"/>
      <c r="H24" s="205"/>
      <c r="I24" s="193">
        <v>39000</v>
      </c>
      <c r="J24" s="194"/>
      <c r="K24" s="195"/>
      <c r="L24" s="190"/>
      <c r="M24" s="190"/>
      <c r="N24" s="190">
        <v>39000</v>
      </c>
      <c r="O24" s="190"/>
      <c r="P24" s="190"/>
      <c r="Q24" s="227">
        <v>1</v>
      </c>
      <c r="R24" s="4"/>
      <c r="S24" s="112"/>
      <c r="T24" s="4"/>
      <c r="U24" s="188"/>
    </row>
    <row r="25" spans="2:28" ht="15.95" customHeight="1" x14ac:dyDescent="0.15">
      <c r="B25" s="211"/>
      <c r="C25" s="212"/>
      <c r="D25" s="158"/>
      <c r="E25" s="199" t="s">
        <v>60</v>
      </c>
      <c r="F25" s="200"/>
      <c r="G25" s="201"/>
      <c r="H25" s="220"/>
      <c r="I25" s="196"/>
      <c r="J25" s="197"/>
      <c r="K25" s="198"/>
      <c r="L25" s="191"/>
      <c r="M25" s="191"/>
      <c r="N25" s="191"/>
      <c r="O25" s="191"/>
      <c r="P25" s="191"/>
      <c r="Q25" s="226"/>
      <c r="R25" s="5"/>
      <c r="S25" s="111"/>
      <c r="T25" s="6"/>
      <c r="U25" s="189"/>
    </row>
    <row r="26" spans="2:28" ht="15.95" customHeight="1" x14ac:dyDescent="0.15">
      <c r="B26" s="209">
        <v>45488</v>
      </c>
      <c r="C26" s="210"/>
      <c r="D26" s="157" t="str">
        <f>IF(+B26,+$O$17,"　")</f>
        <v>②　　　地域環境保全タイプ（里山林保全活動）</v>
      </c>
      <c r="E26" s="202" t="s">
        <v>61</v>
      </c>
      <c r="F26" s="203"/>
      <c r="G26" s="204"/>
      <c r="H26" s="205"/>
      <c r="I26" s="193">
        <v>3420</v>
      </c>
      <c r="J26" s="194"/>
      <c r="K26" s="195"/>
      <c r="L26" s="190"/>
      <c r="M26" s="190"/>
      <c r="N26" s="190">
        <v>3420</v>
      </c>
      <c r="O26" s="190"/>
      <c r="P26" s="190"/>
      <c r="Q26" s="227">
        <v>2</v>
      </c>
      <c r="R26" s="4"/>
      <c r="S26" s="112"/>
      <c r="T26" s="4"/>
      <c r="U26" s="188"/>
    </row>
    <row r="27" spans="2:28" ht="15.95" customHeight="1" x14ac:dyDescent="0.15">
      <c r="B27" s="211"/>
      <c r="C27" s="212"/>
      <c r="D27" s="158"/>
      <c r="E27" s="199" t="s">
        <v>62</v>
      </c>
      <c r="F27" s="200"/>
      <c r="G27" s="201"/>
      <c r="H27" s="191"/>
      <c r="I27" s="196"/>
      <c r="J27" s="197"/>
      <c r="K27" s="198"/>
      <c r="L27" s="191"/>
      <c r="M27" s="191"/>
      <c r="N27" s="191"/>
      <c r="O27" s="191"/>
      <c r="P27" s="191"/>
      <c r="Q27" s="226"/>
      <c r="R27" s="5"/>
      <c r="S27" s="111"/>
      <c r="T27" s="6"/>
      <c r="U27" s="189"/>
    </row>
    <row r="28" spans="2:28" ht="15.95" customHeight="1" x14ac:dyDescent="0.15">
      <c r="B28" s="209">
        <v>45493</v>
      </c>
      <c r="C28" s="210"/>
      <c r="D28" s="157" t="str">
        <f>IF(+B28,+$O$17,"　")</f>
        <v>②　　　地域環境保全タイプ（里山林保全活動）</v>
      </c>
      <c r="E28" s="221" t="s">
        <v>65</v>
      </c>
      <c r="F28" s="222"/>
      <c r="G28" s="223"/>
      <c r="H28" s="190"/>
      <c r="I28" s="193">
        <v>7040</v>
      </c>
      <c r="J28" s="194"/>
      <c r="K28" s="195"/>
      <c r="L28" s="190"/>
      <c r="M28" s="190"/>
      <c r="N28" s="190">
        <v>7040</v>
      </c>
      <c r="O28" s="190"/>
      <c r="P28" s="190"/>
      <c r="Q28" s="227">
        <v>3</v>
      </c>
      <c r="R28" s="4"/>
      <c r="S28" s="112"/>
      <c r="T28" s="4"/>
      <c r="U28" s="188"/>
    </row>
    <row r="29" spans="2:28" ht="15.95" customHeight="1" x14ac:dyDescent="0.15">
      <c r="B29" s="211"/>
      <c r="C29" s="212"/>
      <c r="D29" s="158"/>
      <c r="E29" s="199" t="s">
        <v>66</v>
      </c>
      <c r="F29" s="200"/>
      <c r="G29" s="201"/>
      <c r="H29" s="191"/>
      <c r="I29" s="196"/>
      <c r="J29" s="197"/>
      <c r="K29" s="198"/>
      <c r="L29" s="191"/>
      <c r="M29" s="191"/>
      <c r="N29" s="191"/>
      <c r="O29" s="191"/>
      <c r="P29" s="191"/>
      <c r="Q29" s="226"/>
      <c r="R29" s="5"/>
      <c r="S29" s="111"/>
      <c r="T29" s="6"/>
      <c r="U29" s="189"/>
    </row>
    <row r="30" spans="2:28" ht="15.95" customHeight="1" x14ac:dyDescent="0.15">
      <c r="B30" s="209">
        <v>45501</v>
      </c>
      <c r="C30" s="210"/>
      <c r="D30" s="157" t="str">
        <f>IF(+B30,+$O$17,"　")</f>
        <v>②　　　地域環境保全タイプ（里山林保全活動）</v>
      </c>
      <c r="E30" s="202" t="s">
        <v>64</v>
      </c>
      <c r="F30" s="203"/>
      <c r="G30" s="204"/>
      <c r="H30" s="190"/>
      <c r="I30" s="193">
        <v>336000</v>
      </c>
      <c r="J30" s="194"/>
      <c r="K30" s="195"/>
      <c r="L30" s="190">
        <v>336000</v>
      </c>
      <c r="M30" s="190"/>
      <c r="N30" s="190"/>
      <c r="O30" s="190"/>
      <c r="P30" s="190"/>
      <c r="Q30" s="227"/>
      <c r="R30" s="4" t="str">
        <f>IF(+Q31,"～","　")</f>
        <v>　</v>
      </c>
      <c r="S30" s="112">
        <v>45488</v>
      </c>
      <c r="T30" s="4" t="str">
        <f>IF(+S31,"～","　")</f>
        <v>～</v>
      </c>
      <c r="U30" s="188" t="s">
        <v>48</v>
      </c>
    </row>
    <row r="31" spans="2:28" ht="15.95" customHeight="1" x14ac:dyDescent="0.15">
      <c r="B31" s="211"/>
      <c r="C31" s="212"/>
      <c r="D31" s="158"/>
      <c r="E31" s="199" t="s">
        <v>77</v>
      </c>
      <c r="F31" s="200"/>
      <c r="G31" s="201"/>
      <c r="H31" s="191"/>
      <c r="I31" s="196"/>
      <c r="J31" s="197"/>
      <c r="K31" s="198"/>
      <c r="L31" s="191"/>
      <c r="M31" s="191"/>
      <c r="N31" s="191"/>
      <c r="O31" s="191"/>
      <c r="P31" s="191"/>
      <c r="Q31" s="226"/>
      <c r="R31" s="5"/>
      <c r="S31" s="111">
        <v>45501</v>
      </c>
      <c r="T31" s="6"/>
      <c r="U31" s="189"/>
    </row>
    <row r="32" spans="2:28" ht="15.95" customHeight="1" x14ac:dyDescent="0.15">
      <c r="B32" s="209">
        <v>45509</v>
      </c>
      <c r="C32" s="210"/>
      <c r="D32" s="157" t="str">
        <f>IF(+B32,+$O$17,"　")</f>
        <v>②　　　地域環境保全タイプ（里山林保全活動）</v>
      </c>
      <c r="E32" s="202" t="s">
        <v>63</v>
      </c>
      <c r="F32" s="203"/>
      <c r="G32" s="204"/>
      <c r="H32" s="190"/>
      <c r="I32" s="193">
        <v>2200</v>
      </c>
      <c r="J32" s="194"/>
      <c r="K32" s="195"/>
      <c r="L32" s="190"/>
      <c r="M32" s="190"/>
      <c r="N32" s="190">
        <v>2200</v>
      </c>
      <c r="O32" s="190"/>
      <c r="P32" s="190"/>
      <c r="Q32" s="227">
        <v>4</v>
      </c>
      <c r="R32" s="4" t="str">
        <f>IF(+Q33,"～","　")</f>
        <v>　</v>
      </c>
      <c r="S32" s="112"/>
      <c r="T32" s="4"/>
      <c r="U32" s="188"/>
      <c r="W32" s="11"/>
    </row>
    <row r="33" spans="2:23" ht="15.95" customHeight="1" x14ac:dyDescent="0.15">
      <c r="B33" s="211"/>
      <c r="C33" s="212"/>
      <c r="D33" s="158"/>
      <c r="E33" s="199" t="s">
        <v>69</v>
      </c>
      <c r="F33" s="200"/>
      <c r="G33" s="201"/>
      <c r="H33" s="191"/>
      <c r="I33" s="196"/>
      <c r="J33" s="197"/>
      <c r="K33" s="198"/>
      <c r="L33" s="191"/>
      <c r="M33" s="191"/>
      <c r="N33" s="191"/>
      <c r="O33" s="191"/>
      <c r="P33" s="191"/>
      <c r="Q33" s="226"/>
      <c r="R33" s="5"/>
      <c r="S33" s="111"/>
      <c r="T33" s="6"/>
      <c r="U33" s="189"/>
      <c r="W33" s="11"/>
    </row>
    <row r="34" spans="2:23" ht="15.95" customHeight="1" x14ac:dyDescent="0.15">
      <c r="B34" s="209">
        <v>45513</v>
      </c>
      <c r="C34" s="210"/>
      <c r="D34" s="157" t="str">
        <f>IF(+B34,+$O$17,"　")</f>
        <v>②　　　地域環境保全タイプ（里山林保全活動）</v>
      </c>
      <c r="E34" s="202" t="s">
        <v>67</v>
      </c>
      <c r="F34" s="203"/>
      <c r="G34" s="204"/>
      <c r="H34" s="190"/>
      <c r="I34" s="193">
        <v>46200</v>
      </c>
      <c r="J34" s="194"/>
      <c r="K34" s="195"/>
      <c r="L34" s="190"/>
      <c r="M34" s="190"/>
      <c r="N34" s="190">
        <v>46200</v>
      </c>
      <c r="O34" s="190"/>
      <c r="P34" s="190"/>
      <c r="Q34" s="227">
        <v>5</v>
      </c>
      <c r="R34" s="4" t="str">
        <f>IF(+Q35,"～","　")</f>
        <v>　</v>
      </c>
      <c r="S34" s="112"/>
      <c r="T34" s="4"/>
      <c r="U34" s="188"/>
      <c r="W34" s="11"/>
    </row>
    <row r="35" spans="2:23" ht="15.95" customHeight="1" x14ac:dyDescent="0.15">
      <c r="B35" s="211"/>
      <c r="C35" s="212"/>
      <c r="D35" s="158"/>
      <c r="E35" s="199" t="s">
        <v>68</v>
      </c>
      <c r="F35" s="200"/>
      <c r="G35" s="201"/>
      <c r="H35" s="191"/>
      <c r="I35" s="196"/>
      <c r="J35" s="197"/>
      <c r="K35" s="198"/>
      <c r="L35" s="191"/>
      <c r="M35" s="191"/>
      <c r="N35" s="191"/>
      <c r="O35" s="191"/>
      <c r="P35" s="191"/>
      <c r="Q35" s="226"/>
      <c r="R35" s="5"/>
      <c r="S35" s="111"/>
      <c r="T35" s="6"/>
      <c r="U35" s="189"/>
      <c r="W35" s="11"/>
    </row>
    <row r="36" spans="2:23" ht="15.95" customHeight="1" x14ac:dyDescent="0.15">
      <c r="B36" s="209">
        <v>45515</v>
      </c>
      <c r="C36" s="210"/>
      <c r="D36" s="157" t="str">
        <f>IF(+B36,+$O$17,"　")</f>
        <v>②　　　地域環境保全タイプ（里山林保全活動）</v>
      </c>
      <c r="E36" s="202" t="s">
        <v>61</v>
      </c>
      <c r="F36" s="203"/>
      <c r="G36" s="204"/>
      <c r="H36" s="205"/>
      <c r="I36" s="193">
        <v>3420</v>
      </c>
      <c r="J36" s="194"/>
      <c r="K36" s="195"/>
      <c r="L36" s="190"/>
      <c r="M36" s="190"/>
      <c r="N36" s="190">
        <v>3420</v>
      </c>
      <c r="O36" s="190"/>
      <c r="P36" s="190"/>
      <c r="Q36" s="227">
        <v>6</v>
      </c>
      <c r="R36" s="4" t="str">
        <f>IF(+Q37,"～","　")</f>
        <v>　</v>
      </c>
      <c r="S36" s="112"/>
      <c r="T36" s="4"/>
      <c r="U36" s="188"/>
      <c r="W36" s="11"/>
    </row>
    <row r="37" spans="2:23" ht="15.95" customHeight="1" x14ac:dyDescent="0.15">
      <c r="B37" s="211"/>
      <c r="C37" s="212"/>
      <c r="D37" s="158"/>
      <c r="E37" s="199" t="s">
        <v>62</v>
      </c>
      <c r="F37" s="200"/>
      <c r="G37" s="201"/>
      <c r="H37" s="191"/>
      <c r="I37" s="196"/>
      <c r="J37" s="197"/>
      <c r="K37" s="198"/>
      <c r="L37" s="191"/>
      <c r="M37" s="191"/>
      <c r="N37" s="191"/>
      <c r="O37" s="191"/>
      <c r="P37" s="191"/>
      <c r="Q37" s="226"/>
      <c r="R37" s="5"/>
      <c r="S37" s="111"/>
      <c r="T37" s="6"/>
      <c r="U37" s="189"/>
      <c r="W37" s="11"/>
    </row>
    <row r="38" spans="2:23" ht="15.95" customHeight="1" x14ac:dyDescent="0.15">
      <c r="B38" s="209">
        <v>45534</v>
      </c>
      <c r="C38" s="210"/>
      <c r="D38" s="157" t="str">
        <f>IF(+B38,+$O$17,"　")</f>
        <v>②　　　地域環境保全タイプ（里山林保全活動）</v>
      </c>
      <c r="E38" s="202" t="s">
        <v>64</v>
      </c>
      <c r="F38" s="203"/>
      <c r="G38" s="204"/>
      <c r="H38" s="190"/>
      <c r="I38" s="193">
        <v>360000</v>
      </c>
      <c r="J38" s="194"/>
      <c r="K38" s="195"/>
      <c r="L38" s="190">
        <v>360000</v>
      </c>
      <c r="M38" s="190"/>
      <c r="N38" s="190"/>
      <c r="O38" s="190"/>
      <c r="P38" s="190"/>
      <c r="Q38" s="227"/>
      <c r="R38" s="4" t="str">
        <f>IF(+Q39,"～","　")</f>
        <v>　</v>
      </c>
      <c r="S38" s="112">
        <v>45510</v>
      </c>
      <c r="T38" s="4" t="str">
        <f>IF(+S39,"～","　")</f>
        <v>～</v>
      </c>
      <c r="U38" s="188" t="s">
        <v>48</v>
      </c>
      <c r="W38" s="11"/>
    </row>
    <row r="39" spans="2:23" ht="15.95" customHeight="1" x14ac:dyDescent="0.15">
      <c r="B39" s="211"/>
      <c r="C39" s="212"/>
      <c r="D39" s="158"/>
      <c r="E39" s="199" t="s">
        <v>76</v>
      </c>
      <c r="F39" s="200"/>
      <c r="G39" s="201"/>
      <c r="H39" s="191"/>
      <c r="I39" s="196"/>
      <c r="J39" s="197"/>
      <c r="K39" s="198"/>
      <c r="L39" s="191"/>
      <c r="M39" s="191"/>
      <c r="N39" s="191"/>
      <c r="O39" s="191"/>
      <c r="P39" s="191"/>
      <c r="Q39" s="226"/>
      <c r="R39" s="5"/>
      <c r="S39" s="111">
        <v>45534</v>
      </c>
      <c r="T39" s="6"/>
      <c r="U39" s="189"/>
      <c r="W39" s="11"/>
    </row>
    <row r="40" spans="2:23" ht="15.95" customHeight="1" x14ac:dyDescent="0.15">
      <c r="B40" s="209">
        <v>45540</v>
      </c>
      <c r="C40" s="210"/>
      <c r="D40" s="157" t="str">
        <f>IF(+B40,+$O$17,"　")</f>
        <v>②　　　地域環境保全タイプ（里山林保全活動）</v>
      </c>
      <c r="E40" s="202" t="s">
        <v>61</v>
      </c>
      <c r="F40" s="203"/>
      <c r="G40" s="204"/>
      <c r="H40" s="205"/>
      <c r="I40" s="193">
        <v>3420</v>
      </c>
      <c r="J40" s="194"/>
      <c r="K40" s="195"/>
      <c r="L40" s="190"/>
      <c r="M40" s="190"/>
      <c r="N40" s="190">
        <v>3420</v>
      </c>
      <c r="O40" s="190"/>
      <c r="P40" s="190"/>
      <c r="Q40" s="227">
        <v>7</v>
      </c>
      <c r="R40" s="4" t="str">
        <f>IF(+Q41,"～","　")</f>
        <v>　</v>
      </c>
      <c r="S40" s="112"/>
      <c r="T40" s="4"/>
      <c r="U40" s="188"/>
      <c r="W40" s="11"/>
    </row>
    <row r="41" spans="2:23" ht="15.95" customHeight="1" x14ac:dyDescent="0.15">
      <c r="B41" s="211"/>
      <c r="C41" s="212"/>
      <c r="D41" s="174"/>
      <c r="E41" s="199" t="s">
        <v>62</v>
      </c>
      <c r="F41" s="200"/>
      <c r="G41" s="201"/>
      <c r="H41" s="191"/>
      <c r="I41" s="196"/>
      <c r="J41" s="197"/>
      <c r="K41" s="198"/>
      <c r="L41" s="191"/>
      <c r="M41" s="191"/>
      <c r="N41" s="191"/>
      <c r="O41" s="191"/>
      <c r="P41" s="191"/>
      <c r="Q41" s="226"/>
      <c r="R41" s="5"/>
      <c r="S41" s="111"/>
      <c r="T41" s="6"/>
      <c r="U41" s="189"/>
      <c r="W41" s="11"/>
    </row>
    <row r="42" spans="2:23" ht="15.95" customHeight="1" x14ac:dyDescent="0.15">
      <c r="B42" s="213">
        <v>45550</v>
      </c>
      <c r="C42" s="214"/>
      <c r="D42" s="157" t="str">
        <f t="shared" ref="D42" si="0">IF(+B42,+$O$17,"　")</f>
        <v>②　　　地域環境保全タイプ（里山林保全活動）</v>
      </c>
      <c r="E42" s="202" t="s">
        <v>70</v>
      </c>
      <c r="F42" s="203"/>
      <c r="G42" s="204"/>
      <c r="H42" s="190"/>
      <c r="I42" s="193">
        <v>27500</v>
      </c>
      <c r="J42" s="194"/>
      <c r="K42" s="195"/>
      <c r="L42" s="190"/>
      <c r="M42" s="190"/>
      <c r="N42" s="190">
        <v>27500</v>
      </c>
      <c r="O42" s="190"/>
      <c r="P42" s="190"/>
      <c r="Q42" s="227">
        <v>8</v>
      </c>
      <c r="R42" s="4" t="str">
        <f>IF(+Q43,"～","　")</f>
        <v>　</v>
      </c>
      <c r="S42" s="112"/>
      <c r="T42" s="4"/>
      <c r="U42" s="188"/>
      <c r="W42" s="11"/>
    </row>
    <row r="43" spans="2:23" ht="15.95" customHeight="1" x14ac:dyDescent="0.15">
      <c r="B43" s="215"/>
      <c r="C43" s="216"/>
      <c r="D43" s="174"/>
      <c r="E43" s="199" t="s">
        <v>71</v>
      </c>
      <c r="F43" s="200"/>
      <c r="G43" s="201"/>
      <c r="H43" s="191"/>
      <c r="I43" s="196"/>
      <c r="J43" s="197"/>
      <c r="K43" s="198"/>
      <c r="L43" s="191"/>
      <c r="M43" s="191"/>
      <c r="N43" s="191"/>
      <c r="O43" s="191"/>
      <c r="P43" s="191"/>
      <c r="Q43" s="226"/>
      <c r="R43" s="5"/>
      <c r="S43" s="111"/>
      <c r="T43" s="6"/>
      <c r="U43" s="189"/>
      <c r="W43" s="11"/>
    </row>
    <row r="44" spans="2:23" ht="15.95" customHeight="1" x14ac:dyDescent="0.15">
      <c r="B44" s="213">
        <v>45553</v>
      </c>
      <c r="C44" s="214"/>
      <c r="D44" s="179" t="str">
        <f t="shared" ref="D44" si="1">IF(+B44,+$O$17,"　")</f>
        <v>②　　　地域環境保全タイプ（里山林保全活動）</v>
      </c>
      <c r="E44" s="202" t="s">
        <v>72</v>
      </c>
      <c r="F44" s="203"/>
      <c r="G44" s="204"/>
      <c r="H44" s="205"/>
      <c r="I44" s="193">
        <v>9350</v>
      </c>
      <c r="J44" s="194"/>
      <c r="K44" s="195"/>
      <c r="L44" s="190"/>
      <c r="M44" s="190"/>
      <c r="N44" s="190">
        <v>9350</v>
      </c>
      <c r="O44" s="190"/>
      <c r="P44" s="190"/>
      <c r="Q44" s="227">
        <v>9</v>
      </c>
      <c r="R44" s="4"/>
      <c r="S44" s="112"/>
      <c r="T44" s="4"/>
      <c r="U44" s="188"/>
      <c r="W44" s="11"/>
    </row>
    <row r="45" spans="2:23" ht="15.95" customHeight="1" x14ac:dyDescent="0.15">
      <c r="B45" s="215"/>
      <c r="C45" s="216"/>
      <c r="D45" s="179"/>
      <c r="E45" s="199" t="s">
        <v>73</v>
      </c>
      <c r="F45" s="200"/>
      <c r="G45" s="201"/>
      <c r="H45" s="191"/>
      <c r="I45" s="196"/>
      <c r="J45" s="197"/>
      <c r="K45" s="198"/>
      <c r="L45" s="191"/>
      <c r="M45" s="191"/>
      <c r="N45" s="191"/>
      <c r="O45" s="191"/>
      <c r="P45" s="191"/>
      <c r="Q45" s="226"/>
      <c r="R45" s="5"/>
      <c r="S45" s="111"/>
      <c r="T45" s="6"/>
      <c r="U45" s="189"/>
      <c r="W45" s="11"/>
    </row>
    <row r="46" spans="2:23" ht="15.95" customHeight="1" x14ac:dyDescent="0.15">
      <c r="B46" s="209">
        <v>45561</v>
      </c>
      <c r="C46" s="210"/>
      <c r="D46" s="157" t="str">
        <f>IF(+B46,+$O$17,"　")</f>
        <v>②　　　地域環境保全タイプ（里山林保全活動）</v>
      </c>
      <c r="E46" s="202" t="s">
        <v>74</v>
      </c>
      <c r="F46" s="203"/>
      <c r="G46" s="204"/>
      <c r="H46" s="190"/>
      <c r="I46" s="193">
        <v>480000</v>
      </c>
      <c r="J46" s="194"/>
      <c r="K46" s="195"/>
      <c r="L46" s="190">
        <v>480000</v>
      </c>
      <c r="M46" s="190"/>
      <c r="N46" s="190"/>
      <c r="O46" s="190"/>
      <c r="P46" s="190"/>
      <c r="Q46" s="227"/>
      <c r="R46" s="4" t="str">
        <f>IF(+Q47,"～","　")</f>
        <v>　</v>
      </c>
      <c r="S46" s="112">
        <v>45540</v>
      </c>
      <c r="T46" s="4" t="str">
        <f>IF(+S47,"～","　")</f>
        <v>～</v>
      </c>
      <c r="U46" s="188" t="s">
        <v>48</v>
      </c>
      <c r="W46" s="11"/>
    </row>
    <row r="47" spans="2:23" ht="15.95" customHeight="1" x14ac:dyDescent="0.15">
      <c r="B47" s="211"/>
      <c r="C47" s="212"/>
      <c r="D47" s="158"/>
      <c r="E47" s="199" t="s">
        <v>75</v>
      </c>
      <c r="F47" s="200"/>
      <c r="G47" s="201"/>
      <c r="H47" s="191"/>
      <c r="I47" s="196"/>
      <c r="J47" s="197"/>
      <c r="K47" s="198"/>
      <c r="L47" s="191"/>
      <c r="M47" s="191"/>
      <c r="N47" s="191"/>
      <c r="O47" s="191"/>
      <c r="P47" s="191"/>
      <c r="Q47" s="226"/>
      <c r="R47" s="5"/>
      <c r="S47" s="111">
        <v>45561</v>
      </c>
      <c r="T47" s="6"/>
      <c r="U47" s="189"/>
      <c r="W47" s="11"/>
    </row>
    <row r="48" spans="2:23" s="47" customFormat="1" ht="24.75" customHeight="1" x14ac:dyDescent="0.15">
      <c r="B48" s="180"/>
      <c r="C48" s="181"/>
      <c r="D48" s="49"/>
      <c r="E48" s="182" t="s">
        <v>9</v>
      </c>
      <c r="F48" s="183"/>
      <c r="G48" s="184"/>
      <c r="H48" s="50">
        <f>SUM(H22:H47)</f>
        <v>45000</v>
      </c>
      <c r="I48" s="206">
        <f>SUM(I22:K47)</f>
        <v>1317550</v>
      </c>
      <c r="J48" s="207"/>
      <c r="K48" s="208"/>
      <c r="L48" s="50">
        <f>SUM(L22:L47)</f>
        <v>1176000</v>
      </c>
      <c r="M48" s="50">
        <f>SUM(M22:M47)</f>
        <v>0</v>
      </c>
      <c r="N48" s="50">
        <f>SUM(N22:N47)</f>
        <v>141550</v>
      </c>
      <c r="O48" s="50">
        <f>SUM(O22:O47)</f>
        <v>0</v>
      </c>
      <c r="P48" s="50">
        <f>SUM(P22:P47)</f>
        <v>0</v>
      </c>
      <c r="Q48" s="51"/>
      <c r="R48" s="48"/>
      <c r="S48" s="52"/>
      <c r="T48" s="53"/>
      <c r="U48" s="67"/>
      <c r="W48" s="54"/>
    </row>
    <row r="49" spans="2:23" s="47" customFormat="1" ht="18" customHeight="1" x14ac:dyDescent="0.15">
      <c r="B49" s="55"/>
      <c r="C49" s="56"/>
      <c r="D49" s="57"/>
      <c r="E49" s="57"/>
      <c r="F49" s="58"/>
      <c r="G49" s="59" t="s">
        <v>34</v>
      </c>
      <c r="H49" s="60">
        <f>+H48-H22</f>
        <v>0</v>
      </c>
      <c r="I49" s="61"/>
      <c r="J49" s="61"/>
      <c r="K49" s="29"/>
      <c r="M49" s="62"/>
      <c r="N49" s="63" t="s">
        <v>33</v>
      </c>
      <c r="O49" s="64">
        <f>+L48+M48+N48+O48</f>
        <v>1317550</v>
      </c>
      <c r="P49" s="62"/>
      <c r="Q49" s="65"/>
      <c r="R49" s="56"/>
      <c r="S49" s="66"/>
      <c r="T49" s="66"/>
      <c r="U49" s="56"/>
      <c r="W49" s="54"/>
    </row>
    <row r="50" spans="2:23" ht="18" customHeight="1" x14ac:dyDescent="0.15"/>
    <row r="51" spans="2:23" ht="18" customHeight="1" x14ac:dyDescent="0.15"/>
    <row r="52" spans="2:23" ht="18" customHeight="1" x14ac:dyDescent="0.15"/>
    <row r="53" spans="2:23" ht="18" customHeight="1" x14ac:dyDescent="0.15"/>
    <row r="54" spans="2:23" ht="18" customHeight="1" x14ac:dyDescent="0.15"/>
  </sheetData>
  <mergeCells count="180">
    <mergeCell ref="I2:N4"/>
    <mergeCell ref="U34:U35"/>
    <mergeCell ref="L26:L27"/>
    <mergeCell ref="P22:P23"/>
    <mergeCell ref="D19:D21"/>
    <mergeCell ref="E19:G21"/>
    <mergeCell ref="I21:K21"/>
    <mergeCell ref="L20:L21"/>
    <mergeCell ref="M20:M21"/>
    <mergeCell ref="N20:N21"/>
    <mergeCell ref="O20:O21"/>
    <mergeCell ref="P19:P21"/>
    <mergeCell ref="L22:L23"/>
    <mergeCell ref="L19:O19"/>
    <mergeCell ref="D22:D23"/>
    <mergeCell ref="H22:H23"/>
    <mergeCell ref="E23:G23"/>
    <mergeCell ref="H19:H20"/>
    <mergeCell ref="D24:D25"/>
    <mergeCell ref="H24:H25"/>
    <mergeCell ref="L24:L25"/>
    <mergeCell ref="M26:M27"/>
    <mergeCell ref="D26:D27"/>
    <mergeCell ref="E26:G26"/>
    <mergeCell ref="E27:G27"/>
    <mergeCell ref="D28:D29"/>
    <mergeCell ref="E28:G28"/>
    <mergeCell ref="H28:H29"/>
    <mergeCell ref="E29:G29"/>
    <mergeCell ref="D30:D31"/>
    <mergeCell ref="E31:G31"/>
    <mergeCell ref="M28:M29"/>
    <mergeCell ref="L28:L29"/>
    <mergeCell ref="U36:U37"/>
    <mergeCell ref="E37:G37"/>
    <mergeCell ref="D36:D37"/>
    <mergeCell ref="E36:G36"/>
    <mergeCell ref="H36:H37"/>
    <mergeCell ref="I36:K37"/>
    <mergeCell ref="P36:P37"/>
    <mergeCell ref="M34:M35"/>
    <mergeCell ref="P30:P31"/>
    <mergeCell ref="N30:N31"/>
    <mergeCell ref="P34:P35"/>
    <mergeCell ref="N32:N33"/>
    <mergeCell ref="O32:O33"/>
    <mergeCell ref="P32:P33"/>
    <mergeCell ref="L34:L35"/>
    <mergeCell ref="N34:N35"/>
    <mergeCell ref="D38:D39"/>
    <mergeCell ref="E38:G38"/>
    <mergeCell ref="H38:H39"/>
    <mergeCell ref="L38:L39"/>
    <mergeCell ref="M38:M39"/>
    <mergeCell ref="N38:N39"/>
    <mergeCell ref="O38:O39"/>
    <mergeCell ref="M30:M31"/>
    <mergeCell ref="M32:M33"/>
    <mergeCell ref="H30:H31"/>
    <mergeCell ref="L30:L31"/>
    <mergeCell ref="O34:O35"/>
    <mergeCell ref="D32:D33"/>
    <mergeCell ref="H32:H33"/>
    <mergeCell ref="E30:G30"/>
    <mergeCell ref="E32:G32"/>
    <mergeCell ref="L32:L33"/>
    <mergeCell ref="E33:G33"/>
    <mergeCell ref="P38:P39"/>
    <mergeCell ref="U38:U39"/>
    <mergeCell ref="E39:G39"/>
    <mergeCell ref="I38:K39"/>
    <mergeCell ref="D17:E17"/>
    <mergeCell ref="O36:O37"/>
    <mergeCell ref="U40:U41"/>
    <mergeCell ref="E41:G41"/>
    <mergeCell ref="D42:D43"/>
    <mergeCell ref="E42:G42"/>
    <mergeCell ref="H42:H43"/>
    <mergeCell ref="L42:L43"/>
    <mergeCell ref="M42:M43"/>
    <mergeCell ref="N42:N43"/>
    <mergeCell ref="O42:O43"/>
    <mergeCell ref="P42:P43"/>
    <mergeCell ref="U42:U43"/>
    <mergeCell ref="E43:G43"/>
    <mergeCell ref="L40:L41"/>
    <mergeCell ref="M40:M41"/>
    <mergeCell ref="N40:N41"/>
    <mergeCell ref="O40:O41"/>
    <mergeCell ref="P40:P41"/>
    <mergeCell ref="D40:D41"/>
    <mergeCell ref="U44:U45"/>
    <mergeCell ref="E45:G45"/>
    <mergeCell ref="D46:D47"/>
    <mergeCell ref="E46:G46"/>
    <mergeCell ref="H46:H47"/>
    <mergeCell ref="L46:L47"/>
    <mergeCell ref="M46:M47"/>
    <mergeCell ref="N46:N47"/>
    <mergeCell ref="O46:O47"/>
    <mergeCell ref="P46:P47"/>
    <mergeCell ref="U46:U47"/>
    <mergeCell ref="E47:G47"/>
    <mergeCell ref="L44:L45"/>
    <mergeCell ref="M44:M45"/>
    <mergeCell ref="N44:N45"/>
    <mergeCell ref="O44:O45"/>
    <mergeCell ref="D44:D45"/>
    <mergeCell ref="E44:G44"/>
    <mergeCell ref="H44:H45"/>
    <mergeCell ref="P44:P45"/>
    <mergeCell ref="B19:C21"/>
    <mergeCell ref="I44:K45"/>
    <mergeCell ref="I46:K47"/>
    <mergeCell ref="I48:K48"/>
    <mergeCell ref="H14:I15"/>
    <mergeCell ref="H13:I13"/>
    <mergeCell ref="L36:L37"/>
    <mergeCell ref="M36:M37"/>
    <mergeCell ref="N36:N37"/>
    <mergeCell ref="B48:C48"/>
    <mergeCell ref="B22:C23"/>
    <mergeCell ref="B24:C25"/>
    <mergeCell ref="B26:C27"/>
    <mergeCell ref="B28:C29"/>
    <mergeCell ref="B30:C31"/>
    <mergeCell ref="B32:C33"/>
    <mergeCell ref="B34:C35"/>
    <mergeCell ref="B36:C37"/>
    <mergeCell ref="B38:C39"/>
    <mergeCell ref="B40:C41"/>
    <mergeCell ref="B42:C43"/>
    <mergeCell ref="B44:C45"/>
    <mergeCell ref="B46:C47"/>
    <mergeCell ref="D34:D35"/>
    <mergeCell ref="E8:H8"/>
    <mergeCell ref="E48:G48"/>
    <mergeCell ref="I19:K20"/>
    <mergeCell ref="I22:K23"/>
    <mergeCell ref="I24:K25"/>
    <mergeCell ref="I26:K27"/>
    <mergeCell ref="I28:K29"/>
    <mergeCell ref="I30:K31"/>
    <mergeCell ref="I32:K33"/>
    <mergeCell ref="I34:K35"/>
    <mergeCell ref="H34:H35"/>
    <mergeCell ref="E35:G35"/>
    <mergeCell ref="E34:G34"/>
    <mergeCell ref="E22:G22"/>
    <mergeCell ref="E25:G25"/>
    <mergeCell ref="E40:G40"/>
    <mergeCell ref="H40:H41"/>
    <mergeCell ref="I40:K41"/>
    <mergeCell ref="I42:K43"/>
    <mergeCell ref="E24:G24"/>
    <mergeCell ref="H26:H27"/>
    <mergeCell ref="U24:U25"/>
    <mergeCell ref="M24:M25"/>
    <mergeCell ref="N24:N25"/>
    <mergeCell ref="U30:U31"/>
    <mergeCell ref="U32:U33"/>
    <mergeCell ref="O30:O31"/>
    <mergeCell ref="P24:P25"/>
    <mergeCell ref="O17:U17"/>
    <mergeCell ref="U28:U29"/>
    <mergeCell ref="U22:U23"/>
    <mergeCell ref="Q19:R20"/>
    <mergeCell ref="S19:T20"/>
    <mergeCell ref="U19:U20"/>
    <mergeCell ref="U26:U27"/>
    <mergeCell ref="M22:M23"/>
    <mergeCell ref="N22:N23"/>
    <mergeCell ref="O22:O23"/>
    <mergeCell ref="O24:O25"/>
    <mergeCell ref="N26:N27"/>
    <mergeCell ref="O26:O27"/>
    <mergeCell ref="P26:P27"/>
    <mergeCell ref="N28:N29"/>
    <mergeCell ref="P28:P29"/>
    <mergeCell ref="O28:O29"/>
  </mergeCells>
  <phoneticPr fontId="2"/>
  <conditionalFormatting sqref="B22:C47">
    <cfRule type="containsBlanks" dxfId="35" priority="3">
      <formula>LEN(TRIM(B22))=0</formula>
    </cfRule>
    <cfRule type="containsBlanks" dxfId="34" priority="12">
      <formula>LEN(TRIM(B22))=0</formula>
    </cfRule>
  </conditionalFormatting>
  <conditionalFormatting sqref="D17:E17">
    <cfRule type="containsBlanks" dxfId="33" priority="4">
      <formula>LEN(TRIM(D17))=0</formula>
    </cfRule>
    <cfRule type="containsBlanks" dxfId="32" priority="5">
      <formula>LEN(TRIM(D17))=0</formula>
    </cfRule>
    <cfRule type="containsBlanks" priority="6">
      <formula>LEN(TRIM(D17))=0</formula>
    </cfRule>
    <cfRule type="containsBlanks" dxfId="31" priority="7">
      <formula>LEN(TRIM(D17))=0</formula>
    </cfRule>
    <cfRule type="cellIs" dxfId="30" priority="13" operator="equal">
      <formula>""</formula>
    </cfRule>
  </conditionalFormatting>
  <conditionalFormatting sqref="E22:Q47">
    <cfRule type="containsBlanks" dxfId="29" priority="11">
      <formula>LEN(TRIM(E22))=0</formula>
    </cfRule>
  </conditionalFormatting>
  <conditionalFormatting sqref="H22:Q47">
    <cfRule type="containsBlanks" dxfId="28" priority="2">
      <formula>LEN(TRIM(H22))=0</formula>
    </cfRule>
  </conditionalFormatting>
  <conditionalFormatting sqref="O17:U17">
    <cfRule type="containsBlanks" dxfId="27" priority="8">
      <formula>LEN(TRIM(O17))=0</formula>
    </cfRule>
  </conditionalFormatting>
  <conditionalFormatting sqref="S22:S47">
    <cfRule type="containsBlanks" dxfId="26" priority="1">
      <formula>LEN(TRIM(S22))=0</formula>
    </cfRule>
    <cfRule type="containsBlanks" dxfId="25" priority="10">
      <formula>LEN(TRIM(S22))=0</formula>
    </cfRule>
  </conditionalFormatting>
  <conditionalFormatting sqref="U22:U47">
    <cfRule type="containsBlanks" dxfId="24" priority="9">
      <formula>LEN(TRIM(U22))=0</formula>
    </cfRule>
  </conditionalFormatting>
  <dataValidations count="1">
    <dataValidation type="list" allowBlank="1" showInputMessage="1" showErrorMessage="1" sqref="O17:U18" xr:uid="{4376EB32-8F18-460D-AAF2-7B19D334C00F}">
      <formula1>$B$9:$B$15</formula1>
    </dataValidation>
  </dataValidations>
  <printOptions horizontalCentered="1"/>
  <pageMargins left="0.35433070866141736" right="0.31496062992125984" top="0.43307086614173229" bottom="0.23622047244094491" header="0.27559055118110237" footer="0.19685039370078741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8F75B-034C-414D-8DEF-FB18D85B0A2D}">
  <sheetPr>
    <tabColor rgb="FF00B050"/>
    <pageSetUpPr fitToPage="1"/>
  </sheetPr>
  <dimension ref="B1:AD56"/>
  <sheetViews>
    <sheetView topLeftCell="A4" zoomScale="75" zoomScaleNormal="75" zoomScaleSheetLayoutView="75" workbookViewId="0">
      <selection activeCell="O17" sqref="O17:U17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1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10</v>
      </c>
      <c r="D2" s="92" t="s">
        <v>50</v>
      </c>
      <c r="E2" s="90"/>
    </row>
    <row r="3" spans="2:30" s="89" customFormat="1" ht="6.75" customHeight="1" x14ac:dyDescent="0.15">
      <c r="D3" s="2"/>
      <c r="E3" s="90"/>
    </row>
    <row r="4" spans="2:30" s="89" customFormat="1" ht="17.25" customHeight="1" x14ac:dyDescent="0.15">
      <c r="B4" s="93" t="s">
        <v>10</v>
      </c>
      <c r="D4" s="92" t="s">
        <v>51</v>
      </c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52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44</v>
      </c>
      <c r="D8" s="13"/>
      <c r="E8" s="114"/>
      <c r="F8" s="114"/>
      <c r="G8" s="114"/>
      <c r="H8" s="114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18</v>
      </c>
      <c r="C9" s="15"/>
      <c r="D9" s="7"/>
      <c r="E9" s="15"/>
      <c r="F9" s="16"/>
      <c r="G9" s="73" t="s">
        <v>11</v>
      </c>
      <c r="H9" s="44" t="s">
        <v>46</v>
      </c>
      <c r="I9" s="43" t="s">
        <v>10</v>
      </c>
      <c r="J9" s="27" t="s">
        <v>36</v>
      </c>
      <c r="K9" s="42" t="s">
        <v>53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24</v>
      </c>
      <c r="C10" s="18"/>
      <c r="D10" s="8"/>
      <c r="E10" s="18"/>
      <c r="F10" s="19"/>
      <c r="G10" s="73" t="s">
        <v>12</v>
      </c>
      <c r="H10" s="45" t="s">
        <v>0</v>
      </c>
      <c r="I10" s="34"/>
      <c r="J10" s="27" t="s">
        <v>36</v>
      </c>
      <c r="K10" s="22" t="s">
        <v>54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23</v>
      </c>
      <c r="C11" s="18"/>
      <c r="D11" s="8"/>
      <c r="E11" s="18"/>
      <c r="F11" s="19"/>
      <c r="G11" s="73" t="s">
        <v>13</v>
      </c>
      <c r="H11" s="82" t="s">
        <v>30</v>
      </c>
      <c r="I11" s="35"/>
      <c r="J11" s="27" t="s">
        <v>36</v>
      </c>
      <c r="K11" s="20" t="s">
        <v>55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22</v>
      </c>
      <c r="C12" s="18"/>
      <c r="D12" s="18"/>
      <c r="E12" s="18"/>
      <c r="F12" s="19"/>
      <c r="G12" s="73" t="s">
        <v>15</v>
      </c>
      <c r="H12" s="24" t="s">
        <v>0</v>
      </c>
      <c r="I12" s="35"/>
      <c r="J12" s="27" t="s">
        <v>36</v>
      </c>
      <c r="K12" s="113" t="s">
        <v>47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21</v>
      </c>
      <c r="C13" s="18"/>
      <c r="D13" s="18"/>
      <c r="E13" s="18"/>
      <c r="F13" s="19"/>
      <c r="G13" s="73" t="s">
        <v>16</v>
      </c>
      <c r="H13" s="115" t="s">
        <v>17</v>
      </c>
      <c r="I13" s="115"/>
      <c r="J13" s="27" t="s">
        <v>36</v>
      </c>
      <c r="K13" s="20" t="s">
        <v>56</v>
      </c>
      <c r="M13" s="20"/>
    </row>
    <row r="14" spans="2:30" s="3" customFormat="1" ht="18" customHeight="1" x14ac:dyDescent="0.15">
      <c r="B14" s="17" t="s">
        <v>20</v>
      </c>
      <c r="C14" s="18"/>
      <c r="D14" s="18"/>
      <c r="E14" s="18"/>
      <c r="F14" s="19"/>
      <c r="G14" s="73" t="s">
        <v>38</v>
      </c>
      <c r="H14" s="115" t="s">
        <v>29</v>
      </c>
      <c r="I14" s="115"/>
      <c r="J14" s="27" t="s">
        <v>36</v>
      </c>
      <c r="K14" s="20" t="s">
        <v>57</v>
      </c>
      <c r="T14" s="21"/>
      <c r="U14" s="20"/>
    </row>
    <row r="15" spans="2:30" s="3" customFormat="1" ht="18" customHeight="1" x14ac:dyDescent="0.15">
      <c r="B15" s="78" t="s">
        <v>19</v>
      </c>
      <c r="C15" s="79"/>
      <c r="D15" s="79"/>
      <c r="E15" s="79"/>
      <c r="F15" s="80"/>
      <c r="G15" s="74"/>
      <c r="H15" s="115"/>
      <c r="I15" s="115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30" customHeight="1" x14ac:dyDescent="0.15">
      <c r="B16" s="72" t="s">
        <v>27</v>
      </c>
      <c r="E16" s="31"/>
      <c r="I16" s="71"/>
      <c r="O16" s="99"/>
      <c r="Q16" s="100"/>
      <c r="R16" s="100"/>
      <c r="S16" s="100"/>
      <c r="T16" s="100"/>
      <c r="U16" s="100"/>
      <c r="W16" s="70"/>
      <c r="X16" s="70"/>
      <c r="Y16" s="70"/>
      <c r="Z16" s="70"/>
      <c r="AA16" s="70"/>
      <c r="AB16" s="70"/>
      <c r="AC16" s="70"/>
      <c r="AD16" s="70"/>
    </row>
    <row r="17" spans="2:28" ht="25.5" customHeight="1" x14ac:dyDescent="0.15">
      <c r="C17" s="33"/>
      <c r="D17" s="116"/>
      <c r="E17" s="116"/>
      <c r="F17" s="81" t="s">
        <v>35</v>
      </c>
      <c r="H17" s="25"/>
      <c r="I17" s="26"/>
      <c r="J17" s="26"/>
      <c r="K17" s="26"/>
      <c r="L17" s="25"/>
      <c r="M17" s="25"/>
      <c r="N17" s="75" t="s">
        <v>44</v>
      </c>
      <c r="O17" s="229" t="s">
        <v>58</v>
      </c>
      <c r="P17" s="229"/>
      <c r="Q17" s="229"/>
      <c r="R17" s="229"/>
      <c r="S17" s="229"/>
      <c r="T17" s="229"/>
      <c r="U17" s="229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3.25" customHeight="1" x14ac:dyDescent="0.15">
      <c r="B19" s="117" t="s">
        <v>1</v>
      </c>
      <c r="C19" s="118"/>
      <c r="D19" s="123" t="s">
        <v>0</v>
      </c>
      <c r="E19" s="126" t="s">
        <v>45</v>
      </c>
      <c r="F19" s="127"/>
      <c r="G19" s="128"/>
      <c r="H19" s="117" t="s">
        <v>40</v>
      </c>
      <c r="I19" s="117" t="s">
        <v>41</v>
      </c>
      <c r="J19" s="135"/>
      <c r="K19" s="118"/>
      <c r="L19" s="137" t="s">
        <v>7</v>
      </c>
      <c r="M19" s="137"/>
      <c r="N19" s="137"/>
      <c r="O19" s="137"/>
      <c r="P19" s="138" t="s">
        <v>29</v>
      </c>
      <c r="Q19" s="117" t="s">
        <v>8</v>
      </c>
      <c r="R19" s="118"/>
      <c r="S19" s="117" t="s">
        <v>5</v>
      </c>
      <c r="T19" s="118"/>
      <c r="U19" s="141" t="s">
        <v>6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19"/>
      <c r="C20" s="120"/>
      <c r="D20" s="124"/>
      <c r="E20" s="129"/>
      <c r="F20" s="130"/>
      <c r="G20" s="131"/>
      <c r="H20" s="119"/>
      <c r="I20" s="119"/>
      <c r="J20" s="136"/>
      <c r="K20" s="120"/>
      <c r="L20" s="142" t="s">
        <v>2</v>
      </c>
      <c r="M20" s="144" t="s">
        <v>3</v>
      </c>
      <c r="N20" s="146" t="s">
        <v>4</v>
      </c>
      <c r="O20" s="146" t="s">
        <v>37</v>
      </c>
      <c r="P20" s="139"/>
      <c r="Q20" s="119"/>
      <c r="R20" s="120"/>
      <c r="S20" s="119"/>
      <c r="T20" s="120"/>
      <c r="U20" s="138"/>
    </row>
    <row r="21" spans="2:28" ht="16.5" customHeight="1" x14ac:dyDescent="0.15">
      <c r="B21" s="121"/>
      <c r="C21" s="122"/>
      <c r="D21" s="125"/>
      <c r="E21" s="132"/>
      <c r="F21" s="133"/>
      <c r="G21" s="134"/>
      <c r="H21" s="37" t="s">
        <v>39</v>
      </c>
      <c r="I21" s="121" t="s">
        <v>39</v>
      </c>
      <c r="J21" s="152"/>
      <c r="K21" s="122"/>
      <c r="L21" s="143"/>
      <c r="M21" s="145"/>
      <c r="N21" s="147"/>
      <c r="O21" s="147"/>
      <c r="P21" s="140"/>
      <c r="Q21" s="37"/>
      <c r="R21" s="40" t="s">
        <v>42</v>
      </c>
      <c r="S21" s="38"/>
      <c r="T21" s="40" t="s">
        <v>42</v>
      </c>
      <c r="U21" s="39"/>
    </row>
    <row r="22" spans="2:28" ht="18" customHeight="1" x14ac:dyDescent="0.15">
      <c r="B22" s="153"/>
      <c r="C22" s="154"/>
      <c r="D22" s="157" t="str">
        <f>IF(+B22,+$O$17,"　")</f>
        <v>　</v>
      </c>
      <c r="E22" s="159"/>
      <c r="F22" s="160"/>
      <c r="G22" s="161"/>
      <c r="H22" s="162"/>
      <c r="I22" s="164"/>
      <c r="J22" s="165"/>
      <c r="K22" s="166"/>
      <c r="L22" s="148"/>
      <c r="M22" s="148"/>
      <c r="N22" s="148"/>
      <c r="O22" s="148"/>
      <c r="P22" s="148"/>
      <c r="Q22" s="86"/>
      <c r="R22" s="4" t="str">
        <f>IF(+Q23,"～","　")</f>
        <v>　</v>
      </c>
      <c r="S22" s="83"/>
      <c r="T22" s="4" t="str">
        <f>IF(+S23,"～","　")</f>
        <v>　</v>
      </c>
      <c r="U22" s="150"/>
    </row>
    <row r="23" spans="2:28" ht="18" customHeight="1" x14ac:dyDescent="0.15">
      <c r="B23" s="155"/>
      <c r="C23" s="156"/>
      <c r="D23" s="158"/>
      <c r="E23" s="170"/>
      <c r="F23" s="171"/>
      <c r="G23" s="172"/>
      <c r="H23" s="163"/>
      <c r="I23" s="167"/>
      <c r="J23" s="168"/>
      <c r="K23" s="169"/>
      <c r="L23" s="149"/>
      <c r="M23" s="149"/>
      <c r="N23" s="149"/>
      <c r="O23" s="149"/>
      <c r="P23" s="149"/>
      <c r="Q23" s="87"/>
      <c r="R23" s="5"/>
      <c r="S23" s="84"/>
      <c r="T23" s="6"/>
      <c r="U23" s="151"/>
    </row>
    <row r="24" spans="2:28" ht="18" customHeight="1" x14ac:dyDescent="0.15">
      <c r="B24" s="153"/>
      <c r="C24" s="154"/>
      <c r="D24" s="157" t="str">
        <f>IF(+B24,+$O$17,"　")</f>
        <v>　</v>
      </c>
      <c r="E24" s="159"/>
      <c r="F24" s="160"/>
      <c r="G24" s="161"/>
      <c r="H24" s="162"/>
      <c r="I24" s="164"/>
      <c r="J24" s="165"/>
      <c r="K24" s="166"/>
      <c r="L24" s="148"/>
      <c r="M24" s="148"/>
      <c r="N24" s="148"/>
      <c r="O24" s="148"/>
      <c r="P24" s="148"/>
      <c r="Q24" s="88"/>
      <c r="R24" s="4" t="str">
        <f>IF(+Q25,"～","　")</f>
        <v>　</v>
      </c>
      <c r="S24" s="85"/>
      <c r="T24" s="4" t="str">
        <f>IF(+S25,"～","　")</f>
        <v>　</v>
      </c>
      <c r="U24" s="173"/>
    </row>
    <row r="25" spans="2:28" ht="18" customHeight="1" x14ac:dyDescent="0.15">
      <c r="B25" s="155"/>
      <c r="C25" s="156"/>
      <c r="D25" s="158"/>
      <c r="E25" s="170"/>
      <c r="F25" s="171"/>
      <c r="G25" s="172"/>
      <c r="H25" s="163"/>
      <c r="I25" s="167"/>
      <c r="J25" s="168"/>
      <c r="K25" s="169"/>
      <c r="L25" s="149"/>
      <c r="M25" s="149"/>
      <c r="N25" s="149"/>
      <c r="O25" s="149"/>
      <c r="P25" s="149"/>
      <c r="Q25" s="87"/>
      <c r="R25" s="5"/>
      <c r="S25" s="84"/>
      <c r="T25" s="6"/>
      <c r="U25" s="151"/>
    </row>
    <row r="26" spans="2:28" ht="18" customHeight="1" x14ac:dyDescent="0.15">
      <c r="B26" s="153"/>
      <c r="C26" s="154"/>
      <c r="D26" s="157" t="str">
        <f>IF(+B26,+$O$17,"　")</f>
        <v>　</v>
      </c>
      <c r="E26" s="159"/>
      <c r="F26" s="160"/>
      <c r="G26" s="161"/>
      <c r="H26" s="162"/>
      <c r="I26" s="164"/>
      <c r="J26" s="165"/>
      <c r="K26" s="166"/>
      <c r="L26" s="148"/>
      <c r="M26" s="148"/>
      <c r="N26" s="148"/>
      <c r="O26" s="148"/>
      <c r="P26" s="148"/>
      <c r="Q26" s="88"/>
      <c r="R26" s="4" t="str">
        <f>IF(+Q27,"～","　")</f>
        <v>　</v>
      </c>
      <c r="S26" s="85"/>
      <c r="T26" s="4" t="str">
        <f>IF(+S27,"～","　")</f>
        <v>　</v>
      </c>
      <c r="U26" s="173"/>
    </row>
    <row r="27" spans="2:28" ht="18" customHeight="1" x14ac:dyDescent="0.15">
      <c r="B27" s="155"/>
      <c r="C27" s="156"/>
      <c r="D27" s="158"/>
      <c r="E27" s="170"/>
      <c r="F27" s="171"/>
      <c r="G27" s="172"/>
      <c r="H27" s="149"/>
      <c r="I27" s="167"/>
      <c r="J27" s="168"/>
      <c r="K27" s="169"/>
      <c r="L27" s="149"/>
      <c r="M27" s="149"/>
      <c r="N27" s="149"/>
      <c r="O27" s="149"/>
      <c r="P27" s="149"/>
      <c r="Q27" s="87"/>
      <c r="R27" s="5"/>
      <c r="S27" s="84"/>
      <c r="T27" s="6"/>
      <c r="U27" s="151"/>
    </row>
    <row r="28" spans="2:28" ht="18" customHeight="1" x14ac:dyDescent="0.15">
      <c r="B28" s="153"/>
      <c r="C28" s="154"/>
      <c r="D28" s="157" t="str">
        <f>IF(+B28,+$O$17,"　")</f>
        <v>　</v>
      </c>
      <c r="E28" s="159"/>
      <c r="F28" s="160"/>
      <c r="G28" s="161"/>
      <c r="H28" s="148"/>
      <c r="I28" s="164"/>
      <c r="J28" s="165"/>
      <c r="K28" s="166"/>
      <c r="L28" s="148"/>
      <c r="M28" s="148"/>
      <c r="N28" s="148"/>
      <c r="O28" s="148"/>
      <c r="P28" s="148"/>
      <c r="Q28" s="88"/>
      <c r="R28" s="4" t="str">
        <f>IF(+Q29,"～","　")</f>
        <v>　</v>
      </c>
      <c r="S28" s="85"/>
      <c r="T28" s="4" t="str">
        <f>IF(+S29,"～","　")</f>
        <v>　</v>
      </c>
      <c r="U28" s="173"/>
    </row>
    <row r="29" spans="2:28" ht="18" customHeight="1" x14ac:dyDescent="0.15">
      <c r="B29" s="155"/>
      <c r="C29" s="156"/>
      <c r="D29" s="158"/>
      <c r="E29" s="170"/>
      <c r="F29" s="171"/>
      <c r="G29" s="172"/>
      <c r="H29" s="149"/>
      <c r="I29" s="167"/>
      <c r="J29" s="168"/>
      <c r="K29" s="169"/>
      <c r="L29" s="149"/>
      <c r="M29" s="149"/>
      <c r="N29" s="149"/>
      <c r="O29" s="149"/>
      <c r="P29" s="149"/>
      <c r="Q29" s="87"/>
      <c r="R29" s="5"/>
      <c r="S29" s="84"/>
      <c r="T29" s="6"/>
      <c r="U29" s="151"/>
    </row>
    <row r="30" spans="2:28" ht="18" customHeight="1" x14ac:dyDescent="0.15">
      <c r="B30" s="153"/>
      <c r="C30" s="154"/>
      <c r="D30" s="157" t="str">
        <f>IF(+B30,+$O$17,"　")</f>
        <v>　</v>
      </c>
      <c r="E30" s="159"/>
      <c r="F30" s="160"/>
      <c r="G30" s="161"/>
      <c r="H30" s="148"/>
      <c r="I30" s="164"/>
      <c r="J30" s="165"/>
      <c r="K30" s="166"/>
      <c r="L30" s="148"/>
      <c r="M30" s="148"/>
      <c r="N30" s="148"/>
      <c r="O30" s="148"/>
      <c r="P30" s="148"/>
      <c r="Q30" s="88"/>
      <c r="R30" s="4" t="str">
        <f>IF(+Q31,"～","　")</f>
        <v>　</v>
      </c>
      <c r="S30" s="85"/>
      <c r="T30" s="4" t="str">
        <f>IF(+S31,"～","　")</f>
        <v>　</v>
      </c>
      <c r="U30" s="173"/>
    </row>
    <row r="31" spans="2:28" ht="18" customHeight="1" x14ac:dyDescent="0.15">
      <c r="B31" s="155"/>
      <c r="C31" s="156"/>
      <c r="D31" s="158"/>
      <c r="E31" s="170"/>
      <c r="F31" s="171"/>
      <c r="G31" s="172"/>
      <c r="H31" s="149"/>
      <c r="I31" s="167"/>
      <c r="J31" s="168"/>
      <c r="K31" s="169"/>
      <c r="L31" s="149"/>
      <c r="M31" s="149"/>
      <c r="N31" s="149"/>
      <c r="O31" s="149"/>
      <c r="P31" s="149"/>
      <c r="Q31" s="87"/>
      <c r="R31" s="5"/>
      <c r="S31" s="84"/>
      <c r="T31" s="6"/>
      <c r="U31" s="151"/>
    </row>
    <row r="32" spans="2:28" ht="18" customHeight="1" x14ac:dyDescent="0.15">
      <c r="B32" s="153"/>
      <c r="C32" s="154"/>
      <c r="D32" s="157" t="str">
        <f>IF(+B32,+$O$17,"　")</f>
        <v>　</v>
      </c>
      <c r="E32" s="159"/>
      <c r="F32" s="160"/>
      <c r="G32" s="161"/>
      <c r="H32" s="148"/>
      <c r="I32" s="164"/>
      <c r="J32" s="165"/>
      <c r="K32" s="166"/>
      <c r="L32" s="148"/>
      <c r="M32" s="148"/>
      <c r="N32" s="148"/>
      <c r="O32" s="148"/>
      <c r="P32" s="148"/>
      <c r="Q32" s="88"/>
      <c r="R32" s="4" t="str">
        <f>IF(+Q33,"～","　")</f>
        <v>　</v>
      </c>
      <c r="S32" s="85"/>
      <c r="T32" s="4" t="str">
        <f>IF(+S33,"～","　")</f>
        <v>　</v>
      </c>
      <c r="U32" s="173"/>
      <c r="W32" s="11"/>
    </row>
    <row r="33" spans="2:23" ht="18" customHeight="1" x14ac:dyDescent="0.15">
      <c r="B33" s="155"/>
      <c r="C33" s="156"/>
      <c r="D33" s="158"/>
      <c r="E33" s="170"/>
      <c r="F33" s="171"/>
      <c r="G33" s="172"/>
      <c r="H33" s="149"/>
      <c r="I33" s="167"/>
      <c r="J33" s="168"/>
      <c r="K33" s="169"/>
      <c r="L33" s="149"/>
      <c r="M33" s="149"/>
      <c r="N33" s="149"/>
      <c r="O33" s="149"/>
      <c r="P33" s="149"/>
      <c r="Q33" s="87"/>
      <c r="R33" s="5"/>
      <c r="S33" s="84"/>
      <c r="T33" s="6"/>
      <c r="U33" s="151"/>
      <c r="W33" s="11"/>
    </row>
    <row r="34" spans="2:23" ht="18" customHeight="1" x14ac:dyDescent="0.15">
      <c r="B34" s="153"/>
      <c r="C34" s="154"/>
      <c r="D34" s="157" t="str">
        <f>IF(+B34,+$O$17,"　")</f>
        <v>　</v>
      </c>
      <c r="E34" s="159"/>
      <c r="F34" s="160"/>
      <c r="G34" s="161"/>
      <c r="H34" s="148"/>
      <c r="I34" s="164"/>
      <c r="J34" s="165"/>
      <c r="K34" s="166"/>
      <c r="L34" s="148"/>
      <c r="M34" s="148"/>
      <c r="N34" s="148"/>
      <c r="O34" s="148"/>
      <c r="P34" s="148"/>
      <c r="Q34" s="88"/>
      <c r="R34" s="4" t="str">
        <f>IF(+Q35,"～","　")</f>
        <v>　</v>
      </c>
      <c r="S34" s="85"/>
      <c r="T34" s="4" t="str">
        <f>IF(+S35,"～","　")</f>
        <v>　</v>
      </c>
      <c r="U34" s="173"/>
      <c r="W34" s="11"/>
    </row>
    <row r="35" spans="2:23" ht="18" customHeight="1" x14ac:dyDescent="0.15">
      <c r="B35" s="155"/>
      <c r="C35" s="156"/>
      <c r="D35" s="158"/>
      <c r="E35" s="170"/>
      <c r="F35" s="171"/>
      <c r="G35" s="172"/>
      <c r="H35" s="149"/>
      <c r="I35" s="167"/>
      <c r="J35" s="168"/>
      <c r="K35" s="169"/>
      <c r="L35" s="149"/>
      <c r="M35" s="149"/>
      <c r="N35" s="149"/>
      <c r="O35" s="149"/>
      <c r="P35" s="149"/>
      <c r="Q35" s="87"/>
      <c r="R35" s="5"/>
      <c r="S35" s="84"/>
      <c r="T35" s="6"/>
      <c r="U35" s="151"/>
      <c r="W35" s="11"/>
    </row>
    <row r="36" spans="2:23" ht="18" customHeight="1" x14ac:dyDescent="0.15">
      <c r="B36" s="153"/>
      <c r="C36" s="154"/>
      <c r="D36" s="157" t="str">
        <f>IF(+B36,+$O$17,"　")</f>
        <v>　</v>
      </c>
      <c r="E36" s="159"/>
      <c r="F36" s="160"/>
      <c r="G36" s="161"/>
      <c r="H36" s="148"/>
      <c r="I36" s="164"/>
      <c r="J36" s="165"/>
      <c r="K36" s="166"/>
      <c r="L36" s="148"/>
      <c r="M36" s="148"/>
      <c r="N36" s="148"/>
      <c r="O36" s="148"/>
      <c r="P36" s="148"/>
      <c r="Q36" s="88"/>
      <c r="R36" s="4" t="str">
        <f>IF(+Q37,"～","　")</f>
        <v>　</v>
      </c>
      <c r="S36" s="85"/>
      <c r="T36" s="4" t="str">
        <f>IF(+S37,"～","　")</f>
        <v>　</v>
      </c>
      <c r="U36" s="173"/>
      <c r="W36" s="11"/>
    </row>
    <row r="37" spans="2:23" ht="18" customHeight="1" x14ac:dyDescent="0.15">
      <c r="B37" s="155"/>
      <c r="C37" s="156"/>
      <c r="D37" s="158"/>
      <c r="E37" s="170"/>
      <c r="F37" s="171"/>
      <c r="G37" s="172"/>
      <c r="H37" s="149"/>
      <c r="I37" s="167"/>
      <c r="J37" s="168"/>
      <c r="K37" s="169"/>
      <c r="L37" s="149"/>
      <c r="M37" s="149"/>
      <c r="N37" s="149"/>
      <c r="O37" s="149"/>
      <c r="P37" s="149"/>
      <c r="Q37" s="87"/>
      <c r="R37" s="5"/>
      <c r="S37" s="84"/>
      <c r="T37" s="6"/>
      <c r="U37" s="151"/>
      <c r="W37" s="11"/>
    </row>
    <row r="38" spans="2:23" ht="18" customHeight="1" x14ac:dyDescent="0.15">
      <c r="B38" s="153"/>
      <c r="C38" s="154"/>
      <c r="D38" s="157" t="str">
        <f>IF(+B38,+$O$17,"　")</f>
        <v>　</v>
      </c>
      <c r="E38" s="159"/>
      <c r="F38" s="160"/>
      <c r="G38" s="161"/>
      <c r="H38" s="148"/>
      <c r="I38" s="164"/>
      <c r="J38" s="165"/>
      <c r="K38" s="166"/>
      <c r="L38" s="148"/>
      <c r="M38" s="148"/>
      <c r="N38" s="148"/>
      <c r="O38" s="148"/>
      <c r="P38" s="148"/>
      <c r="Q38" s="88"/>
      <c r="R38" s="4" t="str">
        <f>IF(+Q39,"～","　")</f>
        <v>　</v>
      </c>
      <c r="S38" s="85"/>
      <c r="T38" s="4" t="str">
        <f>IF(+S39,"～","　")</f>
        <v>　</v>
      </c>
      <c r="U38" s="173"/>
      <c r="W38" s="11"/>
    </row>
    <row r="39" spans="2:23" ht="18" customHeight="1" x14ac:dyDescent="0.15">
      <c r="B39" s="155"/>
      <c r="C39" s="156"/>
      <c r="D39" s="158"/>
      <c r="E39" s="170"/>
      <c r="F39" s="171"/>
      <c r="G39" s="172"/>
      <c r="H39" s="149"/>
      <c r="I39" s="167"/>
      <c r="J39" s="168"/>
      <c r="K39" s="169"/>
      <c r="L39" s="149"/>
      <c r="M39" s="149"/>
      <c r="N39" s="149"/>
      <c r="O39" s="149"/>
      <c r="P39" s="149"/>
      <c r="Q39" s="87"/>
      <c r="R39" s="5"/>
      <c r="S39" s="84"/>
      <c r="T39" s="6"/>
      <c r="U39" s="151"/>
      <c r="W39" s="11"/>
    </row>
    <row r="40" spans="2:23" ht="18" customHeight="1" x14ac:dyDescent="0.15">
      <c r="B40" s="153"/>
      <c r="C40" s="154"/>
      <c r="D40" s="157" t="str">
        <f>IF(+B40,+$O$17,"　")</f>
        <v>　</v>
      </c>
      <c r="E40" s="159"/>
      <c r="F40" s="160"/>
      <c r="G40" s="161"/>
      <c r="H40" s="148"/>
      <c r="I40" s="164"/>
      <c r="J40" s="165"/>
      <c r="K40" s="166"/>
      <c r="L40" s="148"/>
      <c r="M40" s="148"/>
      <c r="N40" s="148"/>
      <c r="O40" s="148"/>
      <c r="P40" s="148"/>
      <c r="Q40" s="88"/>
      <c r="R40" s="4" t="str">
        <f>IF(+Q41,"～","　")</f>
        <v>　</v>
      </c>
      <c r="S40" s="85"/>
      <c r="T40" s="4" t="str">
        <f>IF(+S41,"～","　")</f>
        <v>　</v>
      </c>
      <c r="U40" s="173"/>
      <c r="W40" s="11"/>
    </row>
    <row r="41" spans="2:23" ht="18" customHeight="1" x14ac:dyDescent="0.15">
      <c r="B41" s="155"/>
      <c r="C41" s="156"/>
      <c r="D41" s="174"/>
      <c r="E41" s="170"/>
      <c r="F41" s="171"/>
      <c r="G41" s="172"/>
      <c r="H41" s="149"/>
      <c r="I41" s="167"/>
      <c r="J41" s="168"/>
      <c r="K41" s="169"/>
      <c r="L41" s="149"/>
      <c r="M41" s="149"/>
      <c r="N41" s="149"/>
      <c r="O41" s="149"/>
      <c r="P41" s="149"/>
      <c r="Q41" s="87"/>
      <c r="R41" s="5"/>
      <c r="S41" s="84"/>
      <c r="T41" s="6"/>
      <c r="U41" s="151"/>
      <c r="W41" s="11"/>
    </row>
    <row r="42" spans="2:23" ht="18" customHeight="1" x14ac:dyDescent="0.15">
      <c r="B42" s="175"/>
      <c r="C42" s="176"/>
      <c r="D42" s="157" t="str">
        <f t="shared" ref="D42" si="0">IF(+B42,+$O$17,"　")</f>
        <v>　</v>
      </c>
      <c r="E42" s="160"/>
      <c r="F42" s="160"/>
      <c r="G42" s="161"/>
      <c r="H42" s="148"/>
      <c r="I42" s="164"/>
      <c r="J42" s="165"/>
      <c r="K42" s="166"/>
      <c r="L42" s="148"/>
      <c r="M42" s="148"/>
      <c r="N42" s="148"/>
      <c r="O42" s="148"/>
      <c r="P42" s="148"/>
      <c r="Q42" s="88"/>
      <c r="R42" s="4" t="str">
        <f>IF(+Q43,"～","　")</f>
        <v>　</v>
      </c>
      <c r="S42" s="85"/>
      <c r="T42" s="4" t="str">
        <f>IF(+S43,"～","　")</f>
        <v>　</v>
      </c>
      <c r="U42" s="173"/>
      <c r="W42" s="11"/>
    </row>
    <row r="43" spans="2:23" ht="18" customHeight="1" x14ac:dyDescent="0.15">
      <c r="B43" s="177"/>
      <c r="C43" s="178"/>
      <c r="D43" s="174"/>
      <c r="E43" s="171"/>
      <c r="F43" s="171"/>
      <c r="G43" s="172"/>
      <c r="H43" s="149"/>
      <c r="I43" s="167"/>
      <c r="J43" s="168"/>
      <c r="K43" s="169"/>
      <c r="L43" s="149"/>
      <c r="M43" s="149"/>
      <c r="N43" s="149"/>
      <c r="O43" s="149"/>
      <c r="P43" s="149"/>
      <c r="Q43" s="87"/>
      <c r="R43" s="5"/>
      <c r="S43" s="84"/>
      <c r="T43" s="6"/>
      <c r="U43" s="151"/>
      <c r="W43" s="11"/>
    </row>
    <row r="44" spans="2:23" ht="18" customHeight="1" x14ac:dyDescent="0.15">
      <c r="B44" s="175"/>
      <c r="C44" s="176"/>
      <c r="D44" s="179" t="str">
        <f t="shared" ref="D44" si="1">IF(+B44,+$O$17,"　")</f>
        <v>　</v>
      </c>
      <c r="E44" s="160"/>
      <c r="F44" s="160"/>
      <c r="G44" s="161"/>
      <c r="H44" s="148"/>
      <c r="I44" s="164"/>
      <c r="J44" s="165"/>
      <c r="K44" s="166"/>
      <c r="L44" s="148"/>
      <c r="M44" s="148"/>
      <c r="N44" s="148"/>
      <c r="O44" s="148"/>
      <c r="P44" s="148"/>
      <c r="Q44" s="88"/>
      <c r="R44" s="4" t="str">
        <f>IF(+Q45,"～","　")</f>
        <v>　</v>
      </c>
      <c r="S44" s="85"/>
      <c r="T44" s="4" t="str">
        <f>IF(+S45,"～","　")</f>
        <v>　</v>
      </c>
      <c r="U44" s="173"/>
      <c r="W44" s="11"/>
    </row>
    <row r="45" spans="2:23" ht="18" customHeight="1" x14ac:dyDescent="0.15">
      <c r="B45" s="177"/>
      <c r="C45" s="178"/>
      <c r="D45" s="179"/>
      <c r="E45" s="171"/>
      <c r="F45" s="171"/>
      <c r="G45" s="172"/>
      <c r="H45" s="149"/>
      <c r="I45" s="167"/>
      <c r="J45" s="168"/>
      <c r="K45" s="169"/>
      <c r="L45" s="149"/>
      <c r="M45" s="149"/>
      <c r="N45" s="149"/>
      <c r="O45" s="149"/>
      <c r="P45" s="149"/>
      <c r="Q45" s="87"/>
      <c r="R45" s="5"/>
      <c r="S45" s="84"/>
      <c r="T45" s="6"/>
      <c r="U45" s="151"/>
      <c r="W45" s="11"/>
    </row>
    <row r="46" spans="2:23" ht="18" customHeight="1" x14ac:dyDescent="0.15">
      <c r="B46" s="153"/>
      <c r="C46" s="154"/>
      <c r="D46" s="157" t="str">
        <f>IF(+B46,+$O$17,"　")</f>
        <v>　</v>
      </c>
      <c r="E46" s="159"/>
      <c r="F46" s="160"/>
      <c r="G46" s="161"/>
      <c r="H46" s="148"/>
      <c r="I46" s="164"/>
      <c r="J46" s="165"/>
      <c r="K46" s="166"/>
      <c r="L46" s="148"/>
      <c r="M46" s="148"/>
      <c r="N46" s="148"/>
      <c r="O46" s="148"/>
      <c r="P46" s="148"/>
      <c r="Q46" s="88"/>
      <c r="R46" s="4" t="str">
        <f>IF(+Q47,"～","　")</f>
        <v>　</v>
      </c>
      <c r="S46" s="85"/>
      <c r="T46" s="4" t="str">
        <f>IF(+S47,"～","　")</f>
        <v>　</v>
      </c>
      <c r="U46" s="173"/>
      <c r="W46" s="11"/>
    </row>
    <row r="47" spans="2:23" ht="18" customHeight="1" x14ac:dyDescent="0.15">
      <c r="B47" s="155"/>
      <c r="C47" s="156"/>
      <c r="D47" s="158"/>
      <c r="E47" s="170"/>
      <c r="F47" s="171"/>
      <c r="G47" s="172"/>
      <c r="H47" s="149"/>
      <c r="I47" s="167"/>
      <c r="J47" s="168"/>
      <c r="K47" s="169"/>
      <c r="L47" s="149"/>
      <c r="M47" s="149"/>
      <c r="N47" s="149"/>
      <c r="O47" s="149"/>
      <c r="P47" s="149"/>
      <c r="Q47" s="87"/>
      <c r="R47" s="5"/>
      <c r="S47" s="84"/>
      <c r="T47" s="6"/>
      <c r="U47" s="151"/>
      <c r="W47" s="11"/>
    </row>
    <row r="48" spans="2:23" ht="18" customHeight="1" x14ac:dyDescent="0.15">
      <c r="B48" s="153"/>
      <c r="C48" s="154"/>
      <c r="D48" s="157"/>
      <c r="E48" s="159"/>
      <c r="F48" s="160"/>
      <c r="G48" s="161"/>
      <c r="H48" s="148"/>
      <c r="I48" s="164"/>
      <c r="J48" s="165"/>
      <c r="K48" s="166"/>
      <c r="L48" s="148"/>
      <c r="M48" s="148"/>
      <c r="N48" s="148"/>
      <c r="O48" s="148"/>
      <c r="P48" s="148"/>
      <c r="Q48" s="88"/>
      <c r="R48" s="4"/>
      <c r="S48" s="85"/>
      <c r="T48" s="4"/>
      <c r="U48" s="173"/>
      <c r="W48" s="11"/>
    </row>
    <row r="49" spans="2:23" ht="18" customHeight="1" x14ac:dyDescent="0.15">
      <c r="B49" s="155"/>
      <c r="C49" s="156"/>
      <c r="D49" s="158"/>
      <c r="E49" s="170"/>
      <c r="F49" s="171"/>
      <c r="G49" s="172"/>
      <c r="H49" s="149"/>
      <c r="I49" s="167"/>
      <c r="J49" s="168"/>
      <c r="K49" s="169"/>
      <c r="L49" s="149"/>
      <c r="M49" s="149"/>
      <c r="N49" s="149"/>
      <c r="O49" s="149"/>
      <c r="P49" s="149"/>
      <c r="Q49" s="87"/>
      <c r="R49" s="5"/>
      <c r="S49" s="84"/>
      <c r="T49" s="6"/>
      <c r="U49" s="151"/>
      <c r="W49" s="11"/>
    </row>
    <row r="50" spans="2:23" s="47" customFormat="1" ht="30" customHeight="1" x14ac:dyDescent="0.15">
      <c r="B50" s="180"/>
      <c r="C50" s="181"/>
      <c r="D50" s="49"/>
      <c r="E50" s="182" t="s">
        <v>9</v>
      </c>
      <c r="F50" s="183"/>
      <c r="G50" s="184"/>
      <c r="H50" s="101">
        <f>SUM(H22:H49)</f>
        <v>0</v>
      </c>
      <c r="I50" s="185">
        <f>SUM(I22:K49)</f>
        <v>0</v>
      </c>
      <c r="J50" s="186"/>
      <c r="K50" s="187"/>
      <c r="L50" s="101">
        <f>SUM(L22:L49)</f>
        <v>0</v>
      </c>
      <c r="M50" s="101">
        <f>SUM(M22:M49)</f>
        <v>0</v>
      </c>
      <c r="N50" s="101">
        <f>SUM(N22:N49)</f>
        <v>0</v>
      </c>
      <c r="O50" s="101">
        <f>SUM(O22:O49)</f>
        <v>0</v>
      </c>
      <c r="P50" s="101">
        <f>SUM(P22:P49)</f>
        <v>0</v>
      </c>
      <c r="Q50" s="51"/>
      <c r="R50" s="48"/>
      <c r="S50" s="52"/>
      <c r="T50" s="53"/>
      <c r="U50" s="67"/>
      <c r="W50" s="54"/>
    </row>
    <row r="51" spans="2:23" s="47" customFormat="1" ht="18" customHeight="1" x14ac:dyDescent="0.15">
      <c r="B51" s="55"/>
      <c r="C51" s="56"/>
      <c r="D51" s="57"/>
      <c r="E51" s="57"/>
      <c r="F51" s="58"/>
      <c r="G51" s="102" t="s">
        <v>34</v>
      </c>
      <c r="H51" s="103">
        <f>+H50-H22</f>
        <v>0</v>
      </c>
      <c r="I51" s="104"/>
      <c r="J51" s="104"/>
      <c r="K51" s="29"/>
      <c r="M51" s="105"/>
      <c r="N51" s="106" t="s">
        <v>33</v>
      </c>
      <c r="O51" s="107">
        <f>+L50+M50+N50+O50</f>
        <v>0</v>
      </c>
      <c r="P51" s="105"/>
      <c r="Q51" s="65"/>
      <c r="R51" s="56"/>
      <c r="S51" s="66"/>
      <c r="T51" s="66"/>
      <c r="U51" s="56"/>
      <c r="W51" s="54"/>
    </row>
    <row r="52" spans="2:23" ht="18" customHeight="1" x14ac:dyDescent="0.15"/>
    <row r="53" spans="2:23" ht="18" customHeight="1" x14ac:dyDescent="0.15"/>
    <row r="54" spans="2:23" ht="18" customHeight="1" x14ac:dyDescent="0.15"/>
    <row r="55" spans="2:23" ht="18" customHeight="1" x14ac:dyDescent="0.15"/>
    <row r="56" spans="2:23" ht="18" customHeight="1" x14ac:dyDescent="0.15"/>
  </sheetData>
  <mergeCells count="191">
    <mergeCell ref="B50:C50"/>
    <mergeCell ref="E50:G50"/>
    <mergeCell ref="I50:K50"/>
    <mergeCell ref="M48:M49"/>
    <mergeCell ref="N48:N49"/>
    <mergeCell ref="O48:O49"/>
    <mergeCell ref="P48:P49"/>
    <mergeCell ref="U48:U49"/>
    <mergeCell ref="E49:G49"/>
    <mergeCell ref="B48:C49"/>
    <mergeCell ref="D48:D49"/>
    <mergeCell ref="E48:G48"/>
    <mergeCell ref="H48:H49"/>
    <mergeCell ref="I48:K49"/>
    <mergeCell ref="L48:L49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</mergeCells>
  <phoneticPr fontId="2"/>
  <conditionalFormatting sqref="B22:C49">
    <cfRule type="containsBlanks" dxfId="23" priority="3">
      <formula>LEN(TRIM(B22))=0</formula>
    </cfRule>
    <cfRule type="containsBlanks" dxfId="22" priority="12">
      <formula>LEN(TRIM(B22))=0</formula>
    </cfRule>
  </conditionalFormatting>
  <conditionalFormatting sqref="D17:E17">
    <cfRule type="containsBlanks" dxfId="21" priority="4">
      <formula>LEN(TRIM(D17))=0</formula>
    </cfRule>
    <cfRule type="containsBlanks" dxfId="20" priority="5">
      <formula>LEN(TRIM(D17))=0</formula>
    </cfRule>
    <cfRule type="containsBlanks" priority="6">
      <formula>LEN(TRIM(D17))=0</formula>
    </cfRule>
    <cfRule type="containsBlanks" dxfId="19" priority="7">
      <formula>LEN(TRIM(D17))=0</formula>
    </cfRule>
    <cfRule type="cellIs" dxfId="18" priority="13" operator="equal">
      <formula>""</formula>
    </cfRule>
  </conditionalFormatting>
  <conditionalFormatting sqref="E22:Q49">
    <cfRule type="containsBlanks" dxfId="17" priority="11">
      <formula>LEN(TRIM(E22))=0</formula>
    </cfRule>
  </conditionalFormatting>
  <conditionalFormatting sqref="H22:Q49">
    <cfRule type="containsBlanks" dxfId="16" priority="2">
      <formula>LEN(TRIM(H22))=0</formula>
    </cfRule>
  </conditionalFormatting>
  <conditionalFormatting sqref="O17:U17">
    <cfRule type="containsBlanks" dxfId="15" priority="8">
      <formula>LEN(TRIM(O17))=0</formula>
    </cfRule>
  </conditionalFormatting>
  <conditionalFormatting sqref="S22:S49">
    <cfRule type="containsBlanks" dxfId="14" priority="1">
      <formula>LEN(TRIM(S22))=0</formula>
    </cfRule>
    <cfRule type="containsBlanks" dxfId="13" priority="10">
      <formula>LEN(TRIM(S22))=0</formula>
    </cfRule>
  </conditionalFormatting>
  <conditionalFormatting sqref="U22:U49">
    <cfRule type="containsBlanks" dxfId="12" priority="9">
      <formula>LEN(TRIM(U22))=0</formula>
    </cfRule>
  </conditionalFormatting>
  <dataValidations count="1">
    <dataValidation type="list" allowBlank="1" showInputMessage="1" showErrorMessage="1" sqref="O17:U18" xr:uid="{B3B7A293-E1B2-40CE-B666-07B901C5939F}">
      <formula1>$B$9:$B$15</formula1>
    </dataValidation>
  </dataValidations>
  <printOptions horizontalCentered="1"/>
  <pageMargins left="0.28000000000000003" right="0.2" top="0.85" bottom="0.23622047244094491" header="0.19685039370078741" footer="0.19685039370078741"/>
  <pageSetup paperSize="9" scale="81" orientation="landscape" r:id="rId1"/>
  <headerFooter>
    <oddHeader xml:space="preserve">&amp;R&amp;12
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0C9C9C-A9EA-4593-B1D7-97799CEFA5E9}">
  <sheetPr>
    <tabColor rgb="FF00B050"/>
    <pageSetUpPr fitToPage="1"/>
  </sheetPr>
  <dimension ref="B1:AD54"/>
  <sheetViews>
    <sheetView tabSelected="1" view="pageBreakPreview" zoomScale="75" zoomScaleNormal="100" zoomScaleSheetLayoutView="75" workbookViewId="0">
      <selection activeCell="O17" sqref="O17:U17"/>
    </sheetView>
  </sheetViews>
  <sheetFormatPr defaultRowHeight="13.5" x14ac:dyDescent="0.15"/>
  <cols>
    <col min="1" max="1" width="1.125" style="2" customWidth="1"/>
    <col min="2" max="2" width="8.875" style="2" customWidth="1"/>
    <col min="3" max="3" width="2.75" style="2" customWidth="1"/>
    <col min="4" max="4" width="6" style="2" customWidth="1"/>
    <col min="5" max="5" width="9.125" style="9" customWidth="1"/>
    <col min="6" max="6" width="17.125" style="9" customWidth="1"/>
    <col min="7" max="7" width="10.375" style="2" customWidth="1"/>
    <col min="8" max="8" width="13.875" style="2" customWidth="1"/>
    <col min="9" max="9" width="6.875" style="10" customWidth="1"/>
    <col min="10" max="10" width="2.125" style="10" customWidth="1"/>
    <col min="11" max="11" width="4.75" style="10" customWidth="1"/>
    <col min="12" max="12" width="12.625" style="2" customWidth="1"/>
    <col min="13" max="13" width="7.375" style="2" customWidth="1"/>
    <col min="14" max="14" width="10.875" style="2" customWidth="1"/>
    <col min="15" max="15" width="11.25" style="2" customWidth="1"/>
    <col min="16" max="16" width="12.125" style="2" customWidth="1"/>
    <col min="17" max="17" width="8.625" style="2" customWidth="1"/>
    <col min="18" max="18" width="4.5" style="11" customWidth="1"/>
    <col min="19" max="19" width="7.625" style="2" customWidth="1"/>
    <col min="20" max="20" width="4.25" style="2" customWidth="1"/>
    <col min="21" max="21" width="14.875" style="2" customWidth="1"/>
    <col min="22" max="22" width="4" style="2" customWidth="1"/>
    <col min="23" max="23" width="3.5" style="2" customWidth="1"/>
    <col min="24" max="16384" width="9" style="2"/>
  </cols>
  <sheetData>
    <row r="1" spans="2:30" s="89" customFormat="1" ht="6.75" customHeight="1" x14ac:dyDescent="0.15">
      <c r="B1" s="90"/>
      <c r="E1" s="90"/>
    </row>
    <row r="2" spans="2:30" s="89" customFormat="1" ht="17.25" customHeight="1" x14ac:dyDescent="0.15">
      <c r="B2" s="91" t="s">
        <v>10</v>
      </c>
      <c r="D2" s="92" t="s">
        <v>50</v>
      </c>
      <c r="E2" s="90"/>
      <c r="I2" s="224" t="s">
        <v>79</v>
      </c>
      <c r="J2" s="224"/>
      <c r="K2" s="224"/>
      <c r="L2" s="224"/>
      <c r="M2" s="224"/>
      <c r="N2" s="224"/>
    </row>
    <row r="3" spans="2:30" s="89" customFormat="1" ht="6.75" customHeight="1" x14ac:dyDescent="0.15">
      <c r="D3" s="2"/>
      <c r="E3" s="90"/>
      <c r="I3" s="224"/>
      <c r="J3" s="224"/>
      <c r="K3" s="224"/>
      <c r="L3" s="224"/>
      <c r="M3" s="224"/>
      <c r="N3" s="224"/>
    </row>
    <row r="4" spans="2:30" s="89" customFormat="1" ht="17.25" customHeight="1" x14ac:dyDescent="0.15">
      <c r="B4" s="93" t="s">
        <v>10</v>
      </c>
      <c r="D4" s="92" t="s">
        <v>51</v>
      </c>
      <c r="I4" s="224"/>
      <c r="J4" s="224"/>
      <c r="K4" s="224"/>
      <c r="L4" s="224"/>
      <c r="M4" s="224"/>
      <c r="N4" s="224"/>
      <c r="R4" s="94"/>
      <c r="S4" s="94"/>
      <c r="T4" s="94"/>
      <c r="U4" s="94"/>
      <c r="V4" s="95"/>
    </row>
    <row r="5" spans="2:30" s="89" customFormat="1" ht="4.5" customHeight="1" x14ac:dyDescent="0.15">
      <c r="D5" s="2"/>
      <c r="E5" s="90"/>
    </row>
    <row r="6" spans="2:30" s="89" customFormat="1" ht="17.25" customHeight="1" x14ac:dyDescent="0.15">
      <c r="B6" s="96"/>
      <c r="D6" s="98" t="s">
        <v>52</v>
      </c>
      <c r="E6" s="90"/>
      <c r="R6" s="97"/>
      <c r="S6" s="97"/>
      <c r="T6" s="97"/>
      <c r="U6" s="97"/>
      <c r="V6" s="97"/>
      <c r="W6" s="97"/>
      <c r="X6" s="97"/>
    </row>
    <row r="7" spans="2:30" ht="5.25" customHeight="1" x14ac:dyDescent="0.15"/>
    <row r="8" spans="2:30" ht="16.5" customHeight="1" x14ac:dyDescent="0.15">
      <c r="B8" s="41" t="s">
        <v>44</v>
      </c>
      <c r="D8" s="13"/>
      <c r="E8" s="114"/>
      <c r="F8" s="114"/>
      <c r="G8" s="114"/>
      <c r="H8" s="114"/>
      <c r="I8" s="28"/>
      <c r="J8" s="28"/>
      <c r="R8" s="1"/>
      <c r="T8" s="1"/>
      <c r="U8" s="1"/>
      <c r="W8" s="11"/>
    </row>
    <row r="9" spans="2:30" s="3" customFormat="1" ht="18" customHeight="1" x14ac:dyDescent="0.15">
      <c r="B9" s="14" t="s">
        <v>18</v>
      </c>
      <c r="C9" s="15"/>
      <c r="D9" s="7"/>
      <c r="E9" s="15"/>
      <c r="F9" s="16"/>
      <c r="G9" s="73" t="s">
        <v>11</v>
      </c>
      <c r="H9" s="44" t="s">
        <v>46</v>
      </c>
      <c r="I9" s="43" t="s">
        <v>10</v>
      </c>
      <c r="J9" s="27" t="s">
        <v>36</v>
      </c>
      <c r="K9" s="42" t="s">
        <v>53</v>
      </c>
      <c r="L9" s="22"/>
      <c r="M9" s="22"/>
      <c r="N9" s="22"/>
      <c r="O9" s="22"/>
      <c r="P9" s="22"/>
      <c r="Q9" s="22"/>
      <c r="R9" s="22"/>
      <c r="S9" s="22"/>
      <c r="U9" s="46"/>
    </row>
    <row r="10" spans="2:30" s="3" customFormat="1" ht="18" customHeight="1" x14ac:dyDescent="0.15">
      <c r="B10" s="17" t="s">
        <v>24</v>
      </c>
      <c r="C10" s="18"/>
      <c r="D10" s="8"/>
      <c r="E10" s="18"/>
      <c r="F10" s="19"/>
      <c r="G10" s="73" t="s">
        <v>12</v>
      </c>
      <c r="H10" s="45" t="s">
        <v>0</v>
      </c>
      <c r="I10" s="34"/>
      <c r="J10" s="27" t="s">
        <v>36</v>
      </c>
      <c r="K10" s="22" t="s">
        <v>54</v>
      </c>
      <c r="L10" s="22"/>
      <c r="M10" s="22"/>
      <c r="N10" s="22"/>
      <c r="O10" s="22"/>
      <c r="P10" s="22"/>
      <c r="Q10" s="22"/>
      <c r="R10" s="22"/>
      <c r="S10" s="22"/>
      <c r="T10" s="20"/>
      <c r="U10" s="46"/>
    </row>
    <row r="11" spans="2:30" s="3" customFormat="1" ht="18" customHeight="1" x14ac:dyDescent="0.15">
      <c r="B11" s="17" t="s">
        <v>23</v>
      </c>
      <c r="C11" s="18"/>
      <c r="D11" s="8"/>
      <c r="E11" s="18"/>
      <c r="F11" s="19"/>
      <c r="G11" s="73" t="s">
        <v>13</v>
      </c>
      <c r="H11" s="82" t="s">
        <v>30</v>
      </c>
      <c r="I11" s="35"/>
      <c r="J11" s="27" t="s">
        <v>36</v>
      </c>
      <c r="K11" s="20" t="s">
        <v>55</v>
      </c>
      <c r="L11" s="20"/>
      <c r="M11" s="20"/>
      <c r="N11" s="20"/>
      <c r="O11" s="20"/>
      <c r="Q11" s="20"/>
      <c r="R11" s="20"/>
      <c r="T11" s="20"/>
      <c r="U11" s="46"/>
    </row>
    <row r="12" spans="2:30" s="3" customFormat="1" ht="18" customHeight="1" x14ac:dyDescent="0.15">
      <c r="B12" s="17" t="s">
        <v>22</v>
      </c>
      <c r="C12" s="18"/>
      <c r="D12" s="18"/>
      <c r="E12" s="18"/>
      <c r="F12" s="19"/>
      <c r="G12" s="73" t="s">
        <v>15</v>
      </c>
      <c r="H12" s="24" t="s">
        <v>0</v>
      </c>
      <c r="I12" s="35"/>
      <c r="J12" s="27" t="s">
        <v>36</v>
      </c>
      <c r="K12" s="113" t="s">
        <v>47</v>
      </c>
      <c r="L12" s="21"/>
      <c r="M12" s="21"/>
      <c r="N12" s="21"/>
      <c r="O12" s="21"/>
      <c r="Q12" s="21"/>
    </row>
    <row r="13" spans="2:30" s="3" customFormat="1" ht="18" customHeight="1" x14ac:dyDescent="0.15">
      <c r="B13" s="17" t="s">
        <v>21</v>
      </c>
      <c r="C13" s="18"/>
      <c r="D13" s="18"/>
      <c r="E13" s="18"/>
      <c r="F13" s="19"/>
      <c r="G13" s="73" t="s">
        <v>16</v>
      </c>
      <c r="H13" s="115" t="s">
        <v>17</v>
      </c>
      <c r="I13" s="115"/>
      <c r="J13" s="27" t="s">
        <v>36</v>
      </c>
      <c r="K13" s="20" t="s">
        <v>56</v>
      </c>
      <c r="M13" s="20"/>
    </row>
    <row r="14" spans="2:30" s="3" customFormat="1" ht="18" customHeight="1" x14ac:dyDescent="0.15">
      <c r="B14" s="17" t="s">
        <v>20</v>
      </c>
      <c r="C14" s="18"/>
      <c r="D14" s="18"/>
      <c r="E14" s="18"/>
      <c r="F14" s="19"/>
      <c r="G14" s="73" t="s">
        <v>38</v>
      </c>
      <c r="H14" s="115" t="s">
        <v>29</v>
      </c>
      <c r="I14" s="115"/>
      <c r="J14" s="27" t="s">
        <v>36</v>
      </c>
      <c r="K14" s="20" t="s">
        <v>57</v>
      </c>
      <c r="T14" s="21"/>
      <c r="U14" s="20"/>
    </row>
    <row r="15" spans="2:30" s="3" customFormat="1" ht="18" customHeight="1" x14ac:dyDescent="0.15">
      <c r="B15" s="78" t="s">
        <v>19</v>
      </c>
      <c r="C15" s="79"/>
      <c r="D15" s="79"/>
      <c r="E15" s="79"/>
      <c r="F15" s="80"/>
      <c r="G15" s="74"/>
      <c r="H15" s="115"/>
      <c r="I15" s="115"/>
      <c r="J15" s="23"/>
      <c r="K15" s="12"/>
      <c r="O15" s="21"/>
      <c r="P15" s="21"/>
      <c r="Q15" s="21"/>
      <c r="R15" s="21"/>
      <c r="S15" s="21"/>
      <c r="T15" s="21"/>
      <c r="U15" s="20"/>
    </row>
    <row r="16" spans="2:30" ht="24.75" customHeight="1" x14ac:dyDescent="0.15">
      <c r="B16" s="72" t="s">
        <v>27</v>
      </c>
      <c r="E16" s="31"/>
      <c r="O16" s="77" t="s">
        <v>43</v>
      </c>
      <c r="Q16" s="76"/>
      <c r="R16" s="76"/>
      <c r="S16" s="76"/>
      <c r="T16" s="76"/>
      <c r="U16" s="76"/>
      <c r="W16" s="36"/>
      <c r="X16" s="36"/>
      <c r="Y16" s="36"/>
      <c r="Z16" s="36"/>
      <c r="AA16" s="36"/>
      <c r="AB16" s="36"/>
      <c r="AC16" s="36"/>
      <c r="AD16" s="36"/>
    </row>
    <row r="17" spans="2:28" ht="25.5" customHeight="1" x14ac:dyDescent="0.15">
      <c r="C17" s="33"/>
      <c r="D17" s="217">
        <v>6</v>
      </c>
      <c r="E17" s="217"/>
      <c r="F17" s="81" t="s">
        <v>35</v>
      </c>
      <c r="H17" s="25"/>
      <c r="I17" s="26"/>
      <c r="J17" s="26"/>
      <c r="K17" s="26"/>
      <c r="L17" s="25"/>
      <c r="M17" s="25"/>
      <c r="N17" s="75" t="s">
        <v>44</v>
      </c>
      <c r="O17" s="228" t="s">
        <v>58</v>
      </c>
      <c r="P17" s="228"/>
      <c r="Q17" s="228"/>
      <c r="R17" s="228"/>
      <c r="S17" s="228"/>
      <c r="T17" s="228"/>
      <c r="U17" s="228"/>
    </row>
    <row r="18" spans="2:28" ht="7.5" customHeight="1" x14ac:dyDescent="0.15">
      <c r="C18" s="33"/>
      <c r="D18" s="69"/>
      <c r="E18" s="69"/>
      <c r="F18" s="25"/>
      <c r="H18" s="25"/>
      <c r="I18" s="26"/>
      <c r="J18" s="26"/>
      <c r="K18" s="26"/>
      <c r="L18" s="25"/>
      <c r="M18" s="25"/>
      <c r="N18" s="32"/>
      <c r="O18" s="68"/>
      <c r="P18" s="68"/>
      <c r="Q18" s="68"/>
      <c r="R18" s="68"/>
      <c r="S18" s="68"/>
      <c r="T18" s="68"/>
      <c r="U18" s="68"/>
    </row>
    <row r="19" spans="2:28" ht="20.25" customHeight="1" x14ac:dyDescent="0.15">
      <c r="B19" s="117" t="s">
        <v>1</v>
      </c>
      <c r="C19" s="118"/>
      <c r="D19" s="123" t="s">
        <v>0</v>
      </c>
      <c r="E19" s="126" t="s">
        <v>45</v>
      </c>
      <c r="F19" s="127"/>
      <c r="G19" s="128"/>
      <c r="H19" s="117" t="s">
        <v>40</v>
      </c>
      <c r="I19" s="117" t="s">
        <v>41</v>
      </c>
      <c r="J19" s="135"/>
      <c r="K19" s="118"/>
      <c r="L19" s="137" t="s">
        <v>7</v>
      </c>
      <c r="M19" s="137"/>
      <c r="N19" s="137"/>
      <c r="O19" s="137"/>
      <c r="P19" s="138" t="s">
        <v>29</v>
      </c>
      <c r="Q19" s="117" t="s">
        <v>8</v>
      </c>
      <c r="R19" s="118"/>
      <c r="S19" s="117" t="s">
        <v>5</v>
      </c>
      <c r="T19" s="118"/>
      <c r="U19" s="141" t="s">
        <v>6</v>
      </c>
      <c r="W19" s="30"/>
      <c r="X19" s="30"/>
      <c r="Y19" s="30"/>
      <c r="Z19" s="30"/>
      <c r="AA19" s="30"/>
      <c r="AB19" s="30"/>
    </row>
    <row r="20" spans="2:28" ht="17.25" customHeight="1" x14ac:dyDescent="0.15">
      <c r="B20" s="119"/>
      <c r="C20" s="120"/>
      <c r="D20" s="124"/>
      <c r="E20" s="129"/>
      <c r="F20" s="130"/>
      <c r="G20" s="131"/>
      <c r="H20" s="119"/>
      <c r="I20" s="119"/>
      <c r="J20" s="136"/>
      <c r="K20" s="120"/>
      <c r="L20" s="218" t="s">
        <v>2</v>
      </c>
      <c r="M20" s="144" t="s">
        <v>3</v>
      </c>
      <c r="N20" s="146" t="s">
        <v>4</v>
      </c>
      <c r="O20" s="146" t="s">
        <v>37</v>
      </c>
      <c r="P20" s="139"/>
      <c r="Q20" s="119"/>
      <c r="R20" s="120"/>
      <c r="S20" s="119"/>
      <c r="T20" s="120"/>
      <c r="U20" s="138"/>
    </row>
    <row r="21" spans="2:28" ht="16.5" customHeight="1" x14ac:dyDescent="0.15">
      <c r="B21" s="121"/>
      <c r="C21" s="122"/>
      <c r="D21" s="125"/>
      <c r="E21" s="132"/>
      <c r="F21" s="133"/>
      <c r="G21" s="134"/>
      <c r="H21" s="37" t="s">
        <v>39</v>
      </c>
      <c r="I21" s="121" t="s">
        <v>39</v>
      </c>
      <c r="J21" s="152"/>
      <c r="K21" s="122"/>
      <c r="L21" s="219"/>
      <c r="M21" s="145"/>
      <c r="N21" s="147"/>
      <c r="O21" s="147"/>
      <c r="P21" s="140"/>
      <c r="Q21" s="37"/>
      <c r="R21" s="40" t="s">
        <v>42</v>
      </c>
      <c r="S21" s="38"/>
      <c r="T21" s="40" t="s">
        <v>42</v>
      </c>
      <c r="U21" s="39"/>
    </row>
    <row r="22" spans="2:28" ht="15.95" customHeight="1" x14ac:dyDescent="0.15">
      <c r="B22" s="209">
        <v>44379</v>
      </c>
      <c r="C22" s="210"/>
      <c r="D22" s="157" t="str">
        <f>IF(+B22,+$O$17,"　")</f>
        <v>⑦　　　資機材の購入</v>
      </c>
      <c r="E22" s="202" t="s">
        <v>31</v>
      </c>
      <c r="F22" s="203"/>
      <c r="G22" s="204"/>
      <c r="H22" s="205"/>
      <c r="I22" s="193">
        <v>158000</v>
      </c>
      <c r="J22" s="194"/>
      <c r="K22" s="195"/>
      <c r="L22" s="190"/>
      <c r="M22" s="190"/>
      <c r="N22" s="190"/>
      <c r="O22" s="190">
        <v>158000</v>
      </c>
      <c r="P22" s="190">
        <v>75000</v>
      </c>
      <c r="Q22" s="227">
        <v>10</v>
      </c>
      <c r="R22" s="4" t="str">
        <f>IF(+Q23,"～","　")</f>
        <v>　</v>
      </c>
      <c r="S22" s="112"/>
      <c r="T22" s="4" t="str">
        <f>IF(+S23,"～","　")</f>
        <v>　</v>
      </c>
      <c r="U22" s="192" t="s">
        <v>80</v>
      </c>
    </row>
    <row r="23" spans="2:28" ht="15.95" customHeight="1" x14ac:dyDescent="0.15">
      <c r="B23" s="211"/>
      <c r="C23" s="212"/>
      <c r="D23" s="158"/>
      <c r="E23" s="199" t="s">
        <v>32</v>
      </c>
      <c r="F23" s="200"/>
      <c r="G23" s="201"/>
      <c r="H23" s="191"/>
      <c r="I23" s="196"/>
      <c r="J23" s="197"/>
      <c r="K23" s="198"/>
      <c r="L23" s="191"/>
      <c r="M23" s="191"/>
      <c r="N23" s="191"/>
      <c r="O23" s="191"/>
      <c r="P23" s="191"/>
      <c r="Q23" s="108"/>
      <c r="R23" s="5"/>
      <c r="S23" s="111"/>
      <c r="T23" s="6"/>
      <c r="U23" s="189"/>
    </row>
    <row r="24" spans="2:28" ht="15.95" customHeight="1" x14ac:dyDescent="0.15">
      <c r="B24" s="209"/>
      <c r="C24" s="210"/>
      <c r="D24" s="157" t="str">
        <f>IF(+B24,+$O$17,"　")</f>
        <v>　</v>
      </c>
      <c r="E24" s="202"/>
      <c r="F24" s="203"/>
      <c r="G24" s="204"/>
      <c r="H24" s="205"/>
      <c r="I24" s="193"/>
      <c r="J24" s="194"/>
      <c r="K24" s="195"/>
      <c r="L24" s="190"/>
      <c r="M24" s="190"/>
      <c r="N24" s="190"/>
      <c r="O24" s="190"/>
      <c r="P24" s="190"/>
      <c r="Q24" s="109"/>
      <c r="R24" s="4"/>
      <c r="S24" s="112"/>
      <c r="T24" s="4"/>
      <c r="U24" s="188"/>
    </row>
    <row r="25" spans="2:28" ht="15.95" customHeight="1" x14ac:dyDescent="0.15">
      <c r="B25" s="211"/>
      <c r="C25" s="212"/>
      <c r="D25" s="158"/>
      <c r="E25" s="199"/>
      <c r="F25" s="200"/>
      <c r="G25" s="201"/>
      <c r="H25" s="220"/>
      <c r="I25" s="196"/>
      <c r="J25" s="197"/>
      <c r="K25" s="198"/>
      <c r="L25" s="191"/>
      <c r="M25" s="191"/>
      <c r="N25" s="191"/>
      <c r="O25" s="191"/>
      <c r="P25" s="191"/>
      <c r="Q25" s="108"/>
      <c r="R25" s="5"/>
      <c r="S25" s="111"/>
      <c r="T25" s="6"/>
      <c r="U25" s="189"/>
    </row>
    <row r="26" spans="2:28" ht="15.95" customHeight="1" x14ac:dyDescent="0.15">
      <c r="B26" s="209"/>
      <c r="C26" s="210"/>
      <c r="D26" s="157" t="str">
        <f>IF(+B26,+$O$17,"　")</f>
        <v>　</v>
      </c>
      <c r="E26" s="202"/>
      <c r="F26" s="203"/>
      <c r="G26" s="204"/>
      <c r="H26" s="205"/>
      <c r="I26" s="193"/>
      <c r="J26" s="194"/>
      <c r="K26" s="195"/>
      <c r="L26" s="190"/>
      <c r="M26" s="190"/>
      <c r="N26" s="190"/>
      <c r="O26" s="190"/>
      <c r="P26" s="190"/>
      <c r="Q26" s="109"/>
      <c r="R26" s="4"/>
      <c r="S26" s="112"/>
      <c r="T26" s="4"/>
      <c r="U26" s="188"/>
    </row>
    <row r="27" spans="2:28" ht="15.95" customHeight="1" x14ac:dyDescent="0.15">
      <c r="B27" s="211"/>
      <c r="C27" s="212"/>
      <c r="D27" s="158"/>
      <c r="E27" s="199"/>
      <c r="F27" s="200"/>
      <c r="G27" s="201"/>
      <c r="H27" s="191"/>
      <c r="I27" s="196"/>
      <c r="J27" s="197"/>
      <c r="K27" s="198"/>
      <c r="L27" s="191"/>
      <c r="M27" s="191"/>
      <c r="N27" s="191"/>
      <c r="O27" s="191"/>
      <c r="P27" s="191"/>
      <c r="Q27" s="108"/>
      <c r="R27" s="5"/>
      <c r="S27" s="111"/>
      <c r="T27" s="6"/>
      <c r="U27" s="189"/>
    </row>
    <row r="28" spans="2:28" ht="15.95" customHeight="1" x14ac:dyDescent="0.15">
      <c r="B28" s="209"/>
      <c r="C28" s="210"/>
      <c r="D28" s="157" t="str">
        <f>IF(+B28,+$O$17,"　")</f>
        <v>　</v>
      </c>
      <c r="E28" s="202"/>
      <c r="F28" s="203"/>
      <c r="G28" s="204"/>
      <c r="H28" s="190"/>
      <c r="I28" s="193"/>
      <c r="J28" s="194"/>
      <c r="K28" s="195"/>
      <c r="L28" s="190"/>
      <c r="M28" s="190"/>
      <c r="N28" s="190"/>
      <c r="O28" s="190"/>
      <c r="P28" s="190"/>
      <c r="Q28" s="109"/>
      <c r="R28" s="4"/>
      <c r="S28" s="112"/>
      <c r="T28" s="4"/>
      <c r="U28" s="188"/>
    </row>
    <row r="29" spans="2:28" ht="15.95" customHeight="1" x14ac:dyDescent="0.15">
      <c r="B29" s="211"/>
      <c r="C29" s="212"/>
      <c r="D29" s="158"/>
      <c r="E29" s="199"/>
      <c r="F29" s="200"/>
      <c r="G29" s="201"/>
      <c r="H29" s="191"/>
      <c r="I29" s="196"/>
      <c r="J29" s="197"/>
      <c r="K29" s="198"/>
      <c r="L29" s="191"/>
      <c r="M29" s="191"/>
      <c r="N29" s="191"/>
      <c r="O29" s="191"/>
      <c r="P29" s="191"/>
      <c r="Q29" s="108"/>
      <c r="R29" s="5"/>
      <c r="S29" s="111"/>
      <c r="T29" s="6"/>
      <c r="U29" s="189"/>
    </row>
    <row r="30" spans="2:28" ht="15.95" customHeight="1" x14ac:dyDescent="0.15">
      <c r="B30" s="209"/>
      <c r="C30" s="210"/>
      <c r="D30" s="157" t="str">
        <f>IF(+B30,+$O$17,"　")</f>
        <v>　</v>
      </c>
      <c r="E30" s="202"/>
      <c r="F30" s="203"/>
      <c r="G30" s="204"/>
      <c r="H30" s="190"/>
      <c r="I30" s="193"/>
      <c r="J30" s="194"/>
      <c r="K30" s="195"/>
      <c r="L30" s="190"/>
      <c r="M30" s="190"/>
      <c r="N30" s="190"/>
      <c r="O30" s="190"/>
      <c r="P30" s="190"/>
      <c r="Q30" s="109"/>
      <c r="R30" s="4"/>
      <c r="S30" s="112"/>
      <c r="T30" s="4"/>
      <c r="U30" s="188"/>
    </row>
    <row r="31" spans="2:28" ht="15.95" customHeight="1" x14ac:dyDescent="0.15">
      <c r="B31" s="211"/>
      <c r="C31" s="212"/>
      <c r="D31" s="158"/>
      <c r="E31" s="199"/>
      <c r="F31" s="200"/>
      <c r="G31" s="201"/>
      <c r="H31" s="191"/>
      <c r="I31" s="196"/>
      <c r="J31" s="197"/>
      <c r="K31" s="198"/>
      <c r="L31" s="191"/>
      <c r="M31" s="191"/>
      <c r="N31" s="191"/>
      <c r="O31" s="191"/>
      <c r="P31" s="191"/>
      <c r="Q31" s="108"/>
      <c r="R31" s="5"/>
      <c r="S31" s="111"/>
      <c r="T31" s="6"/>
      <c r="U31" s="189"/>
    </row>
    <row r="32" spans="2:28" ht="15.95" customHeight="1" x14ac:dyDescent="0.15">
      <c r="B32" s="209"/>
      <c r="C32" s="210"/>
      <c r="D32" s="157" t="str">
        <f>IF(+B32,+$O$17,"　")</f>
        <v>　</v>
      </c>
      <c r="E32" s="202"/>
      <c r="F32" s="203"/>
      <c r="G32" s="204"/>
      <c r="H32" s="190"/>
      <c r="I32" s="193"/>
      <c r="J32" s="194"/>
      <c r="K32" s="195"/>
      <c r="L32" s="190"/>
      <c r="M32" s="190"/>
      <c r="N32" s="190"/>
      <c r="O32" s="190"/>
      <c r="P32" s="190"/>
      <c r="Q32" s="109"/>
      <c r="R32" s="4"/>
      <c r="S32" s="112"/>
      <c r="T32" s="4"/>
      <c r="U32" s="188"/>
      <c r="W32" s="11"/>
    </row>
    <row r="33" spans="2:23" ht="15.95" customHeight="1" x14ac:dyDescent="0.15">
      <c r="B33" s="211"/>
      <c r="C33" s="212"/>
      <c r="D33" s="158"/>
      <c r="E33" s="199"/>
      <c r="F33" s="200"/>
      <c r="G33" s="201"/>
      <c r="H33" s="191"/>
      <c r="I33" s="196"/>
      <c r="J33" s="197"/>
      <c r="K33" s="198"/>
      <c r="L33" s="191"/>
      <c r="M33" s="191"/>
      <c r="N33" s="191"/>
      <c r="O33" s="191"/>
      <c r="P33" s="191"/>
      <c r="Q33" s="108"/>
      <c r="R33" s="5"/>
      <c r="S33" s="111"/>
      <c r="T33" s="6"/>
      <c r="U33" s="189"/>
      <c r="W33" s="11"/>
    </row>
    <row r="34" spans="2:23" ht="15.95" customHeight="1" x14ac:dyDescent="0.15">
      <c r="B34" s="209"/>
      <c r="C34" s="210"/>
      <c r="D34" s="157" t="str">
        <f>IF(+B34,+$O$17,"　")</f>
        <v>　</v>
      </c>
      <c r="E34" s="202"/>
      <c r="F34" s="203"/>
      <c r="G34" s="204"/>
      <c r="H34" s="190"/>
      <c r="I34" s="193"/>
      <c r="J34" s="194"/>
      <c r="K34" s="195"/>
      <c r="L34" s="190"/>
      <c r="M34" s="190"/>
      <c r="N34" s="190"/>
      <c r="O34" s="190"/>
      <c r="P34" s="190"/>
      <c r="Q34" s="109"/>
      <c r="R34" s="4"/>
      <c r="S34" s="112"/>
      <c r="T34" s="4"/>
      <c r="U34" s="188"/>
      <c r="W34" s="11"/>
    </row>
    <row r="35" spans="2:23" ht="15.95" customHeight="1" x14ac:dyDescent="0.15">
      <c r="B35" s="211"/>
      <c r="C35" s="212"/>
      <c r="D35" s="158"/>
      <c r="E35" s="199"/>
      <c r="F35" s="200"/>
      <c r="G35" s="201"/>
      <c r="H35" s="191"/>
      <c r="I35" s="196"/>
      <c r="J35" s="197"/>
      <c r="K35" s="198"/>
      <c r="L35" s="191"/>
      <c r="M35" s="191"/>
      <c r="N35" s="191"/>
      <c r="O35" s="191"/>
      <c r="P35" s="191"/>
      <c r="Q35" s="108"/>
      <c r="R35" s="5"/>
      <c r="S35" s="111"/>
      <c r="T35" s="6"/>
      <c r="U35" s="189"/>
      <c r="W35" s="11"/>
    </row>
    <row r="36" spans="2:23" ht="15.95" customHeight="1" x14ac:dyDescent="0.15">
      <c r="B36" s="209"/>
      <c r="C36" s="210"/>
      <c r="D36" s="157" t="str">
        <f>IF(+B36,+$O$17,"　")</f>
        <v>　</v>
      </c>
      <c r="E36" s="202"/>
      <c r="F36" s="203"/>
      <c r="G36" s="204"/>
      <c r="H36" s="190"/>
      <c r="I36" s="193"/>
      <c r="J36" s="194"/>
      <c r="K36" s="195"/>
      <c r="L36" s="190"/>
      <c r="M36" s="190"/>
      <c r="N36" s="190"/>
      <c r="O36" s="190"/>
      <c r="P36" s="190"/>
      <c r="Q36" s="109"/>
      <c r="R36" s="4"/>
      <c r="S36" s="112"/>
      <c r="T36" s="4"/>
      <c r="U36" s="188"/>
      <c r="W36" s="11"/>
    </row>
    <row r="37" spans="2:23" ht="15.95" customHeight="1" x14ac:dyDescent="0.15">
      <c r="B37" s="211"/>
      <c r="C37" s="212"/>
      <c r="D37" s="158"/>
      <c r="E37" s="199"/>
      <c r="F37" s="200"/>
      <c r="G37" s="201"/>
      <c r="H37" s="191"/>
      <c r="I37" s="196"/>
      <c r="J37" s="197"/>
      <c r="K37" s="198"/>
      <c r="L37" s="191"/>
      <c r="M37" s="191"/>
      <c r="N37" s="191"/>
      <c r="O37" s="191"/>
      <c r="P37" s="191"/>
      <c r="Q37" s="108"/>
      <c r="R37" s="5"/>
      <c r="S37" s="111"/>
      <c r="T37" s="6"/>
      <c r="U37" s="189"/>
      <c r="W37" s="11"/>
    </row>
    <row r="38" spans="2:23" ht="15.95" customHeight="1" x14ac:dyDescent="0.15">
      <c r="B38" s="209"/>
      <c r="C38" s="210"/>
      <c r="D38" s="157" t="str">
        <f>IF(+B38,+$O$17,"　")</f>
        <v>　</v>
      </c>
      <c r="E38" s="202"/>
      <c r="F38" s="203"/>
      <c r="G38" s="204"/>
      <c r="H38" s="190"/>
      <c r="I38" s="193"/>
      <c r="J38" s="194"/>
      <c r="K38" s="195"/>
      <c r="L38" s="190"/>
      <c r="M38" s="190"/>
      <c r="N38" s="190"/>
      <c r="O38" s="190"/>
      <c r="P38" s="190"/>
      <c r="Q38" s="109"/>
      <c r="R38" s="4"/>
      <c r="S38" s="112"/>
      <c r="T38" s="4"/>
      <c r="U38" s="188"/>
      <c r="W38" s="11"/>
    </row>
    <row r="39" spans="2:23" ht="15.95" customHeight="1" x14ac:dyDescent="0.15">
      <c r="B39" s="211"/>
      <c r="C39" s="212"/>
      <c r="D39" s="158"/>
      <c r="E39" s="199"/>
      <c r="F39" s="200"/>
      <c r="G39" s="201"/>
      <c r="H39" s="191"/>
      <c r="I39" s="196"/>
      <c r="J39" s="197"/>
      <c r="K39" s="198"/>
      <c r="L39" s="191"/>
      <c r="M39" s="191"/>
      <c r="N39" s="191"/>
      <c r="O39" s="191"/>
      <c r="P39" s="191"/>
      <c r="Q39" s="108"/>
      <c r="R39" s="5"/>
      <c r="S39" s="111"/>
      <c r="T39" s="6"/>
      <c r="U39" s="189"/>
      <c r="W39" s="11"/>
    </row>
    <row r="40" spans="2:23" ht="15.95" customHeight="1" x14ac:dyDescent="0.15">
      <c r="B40" s="209"/>
      <c r="C40" s="210"/>
      <c r="D40" s="157" t="str">
        <f>IF(+B40,+$O$17,"　")</f>
        <v>　</v>
      </c>
      <c r="E40" s="202"/>
      <c r="F40" s="203"/>
      <c r="G40" s="204"/>
      <c r="H40" s="190"/>
      <c r="I40" s="193"/>
      <c r="J40" s="194"/>
      <c r="K40" s="195"/>
      <c r="L40" s="190"/>
      <c r="M40" s="190"/>
      <c r="N40" s="190"/>
      <c r="O40" s="190"/>
      <c r="P40" s="190"/>
      <c r="Q40" s="109"/>
      <c r="R40" s="4"/>
      <c r="S40" s="112"/>
      <c r="T40" s="4"/>
      <c r="U40" s="188"/>
      <c r="W40" s="11"/>
    </row>
    <row r="41" spans="2:23" ht="15.95" customHeight="1" x14ac:dyDescent="0.15">
      <c r="B41" s="211"/>
      <c r="C41" s="212"/>
      <c r="D41" s="174"/>
      <c r="E41" s="199"/>
      <c r="F41" s="200"/>
      <c r="G41" s="201"/>
      <c r="H41" s="191"/>
      <c r="I41" s="196"/>
      <c r="J41" s="197"/>
      <c r="K41" s="198"/>
      <c r="L41" s="191"/>
      <c r="M41" s="191"/>
      <c r="N41" s="191"/>
      <c r="O41" s="191"/>
      <c r="P41" s="191"/>
      <c r="Q41" s="108"/>
      <c r="R41" s="5"/>
      <c r="S41" s="111"/>
      <c r="T41" s="6"/>
      <c r="U41" s="189"/>
      <c r="W41" s="11"/>
    </row>
    <row r="42" spans="2:23" ht="15.95" customHeight="1" x14ac:dyDescent="0.15">
      <c r="B42" s="213"/>
      <c r="C42" s="214"/>
      <c r="D42" s="157" t="str">
        <f t="shared" ref="D42" si="0">IF(+B42,+$O$17,"　")</f>
        <v>　</v>
      </c>
      <c r="E42" s="203"/>
      <c r="F42" s="203"/>
      <c r="G42" s="204"/>
      <c r="H42" s="190"/>
      <c r="I42" s="193"/>
      <c r="J42" s="194"/>
      <c r="K42" s="195"/>
      <c r="L42" s="190"/>
      <c r="M42" s="190"/>
      <c r="N42" s="190"/>
      <c r="O42" s="190"/>
      <c r="P42" s="190"/>
      <c r="Q42" s="109"/>
      <c r="R42" s="4"/>
      <c r="S42" s="112"/>
      <c r="T42" s="4"/>
      <c r="U42" s="188"/>
      <c r="W42" s="11"/>
    </row>
    <row r="43" spans="2:23" ht="15.95" customHeight="1" x14ac:dyDescent="0.15">
      <c r="B43" s="215"/>
      <c r="C43" s="216"/>
      <c r="D43" s="174"/>
      <c r="E43" s="200"/>
      <c r="F43" s="200"/>
      <c r="G43" s="201"/>
      <c r="H43" s="191"/>
      <c r="I43" s="196"/>
      <c r="J43" s="197"/>
      <c r="K43" s="198"/>
      <c r="L43" s="191"/>
      <c r="M43" s="191"/>
      <c r="N43" s="191"/>
      <c r="O43" s="191"/>
      <c r="P43" s="191"/>
      <c r="Q43" s="108"/>
      <c r="R43" s="5"/>
      <c r="S43" s="111"/>
      <c r="T43" s="6"/>
      <c r="U43" s="189"/>
      <c r="W43" s="11"/>
    </row>
    <row r="44" spans="2:23" ht="15.95" customHeight="1" x14ac:dyDescent="0.15">
      <c r="B44" s="213"/>
      <c r="C44" s="214"/>
      <c r="D44" s="179" t="str">
        <f t="shared" ref="D44" si="1">IF(+B44,+$O$17,"　")</f>
        <v>　</v>
      </c>
      <c r="E44" s="203"/>
      <c r="F44" s="203"/>
      <c r="G44" s="204"/>
      <c r="H44" s="190"/>
      <c r="I44" s="193"/>
      <c r="J44" s="194"/>
      <c r="K44" s="195"/>
      <c r="L44" s="190"/>
      <c r="M44" s="190"/>
      <c r="N44" s="190"/>
      <c r="O44" s="190"/>
      <c r="P44" s="190"/>
      <c r="Q44" s="109"/>
      <c r="R44" s="4"/>
      <c r="S44" s="112"/>
      <c r="T44" s="4"/>
      <c r="U44" s="188"/>
      <c r="W44" s="11"/>
    </row>
    <row r="45" spans="2:23" ht="15.95" customHeight="1" x14ac:dyDescent="0.15">
      <c r="B45" s="215"/>
      <c r="C45" s="216"/>
      <c r="D45" s="179"/>
      <c r="E45" s="200"/>
      <c r="F45" s="200"/>
      <c r="G45" s="201"/>
      <c r="H45" s="191"/>
      <c r="I45" s="196"/>
      <c r="J45" s="197"/>
      <c r="K45" s="198"/>
      <c r="L45" s="191"/>
      <c r="M45" s="191"/>
      <c r="N45" s="191"/>
      <c r="O45" s="191"/>
      <c r="P45" s="191"/>
      <c r="Q45" s="108"/>
      <c r="R45" s="5"/>
      <c r="S45" s="111"/>
      <c r="T45" s="6"/>
      <c r="U45" s="189"/>
      <c r="W45" s="11"/>
    </row>
    <row r="46" spans="2:23" ht="15.95" customHeight="1" x14ac:dyDescent="0.15">
      <c r="B46" s="209"/>
      <c r="C46" s="210"/>
      <c r="D46" s="157" t="str">
        <f>IF(+B46,+$O$17,"　")</f>
        <v>　</v>
      </c>
      <c r="E46" s="202"/>
      <c r="F46" s="203"/>
      <c r="G46" s="204"/>
      <c r="H46" s="190"/>
      <c r="I46" s="193"/>
      <c r="J46" s="194"/>
      <c r="K46" s="195"/>
      <c r="L46" s="190"/>
      <c r="M46" s="190"/>
      <c r="N46" s="190"/>
      <c r="O46" s="190"/>
      <c r="P46" s="190"/>
      <c r="Q46" s="109"/>
      <c r="R46" s="4"/>
      <c r="S46" s="112"/>
      <c r="T46" s="4"/>
      <c r="U46" s="188"/>
      <c r="W46" s="11"/>
    </row>
    <row r="47" spans="2:23" ht="15.95" customHeight="1" x14ac:dyDescent="0.15">
      <c r="B47" s="211"/>
      <c r="C47" s="212"/>
      <c r="D47" s="158"/>
      <c r="E47" s="199"/>
      <c r="F47" s="200"/>
      <c r="G47" s="201"/>
      <c r="H47" s="191"/>
      <c r="I47" s="196"/>
      <c r="J47" s="197"/>
      <c r="K47" s="198"/>
      <c r="L47" s="191"/>
      <c r="M47" s="191"/>
      <c r="N47" s="191"/>
      <c r="O47" s="191"/>
      <c r="P47" s="191"/>
      <c r="Q47" s="108"/>
      <c r="R47" s="5"/>
      <c r="S47" s="111"/>
      <c r="T47" s="6"/>
      <c r="U47" s="189"/>
      <c r="W47" s="11"/>
    </row>
    <row r="48" spans="2:23" s="47" customFormat="1" ht="24.75" customHeight="1" x14ac:dyDescent="0.15">
      <c r="B48" s="180"/>
      <c r="C48" s="181"/>
      <c r="D48" s="49"/>
      <c r="E48" s="182" t="s">
        <v>9</v>
      </c>
      <c r="F48" s="183"/>
      <c r="G48" s="184"/>
      <c r="H48" s="50">
        <f>SUM(H22:H47)</f>
        <v>0</v>
      </c>
      <c r="I48" s="206">
        <f>SUM(I22:K47)</f>
        <v>158000</v>
      </c>
      <c r="J48" s="207"/>
      <c r="K48" s="208"/>
      <c r="L48" s="50">
        <f>SUM(L22:L47)</f>
        <v>0</v>
      </c>
      <c r="M48" s="50">
        <f>SUM(M22:M47)</f>
        <v>0</v>
      </c>
      <c r="N48" s="50">
        <f>SUM(N22:N47)</f>
        <v>0</v>
      </c>
      <c r="O48" s="50">
        <f>SUM(O22:O47)</f>
        <v>158000</v>
      </c>
      <c r="P48" s="50">
        <f>SUM(P22:P47)</f>
        <v>75000</v>
      </c>
      <c r="Q48" s="51"/>
      <c r="R48" s="48"/>
      <c r="S48" s="52"/>
      <c r="T48" s="53"/>
      <c r="U48" s="67"/>
      <c r="W48" s="54"/>
    </row>
    <row r="49" spans="2:23" s="47" customFormat="1" ht="18" customHeight="1" x14ac:dyDescent="0.15">
      <c r="B49" s="55"/>
      <c r="C49" s="56"/>
      <c r="D49" s="57"/>
      <c r="E49" s="57"/>
      <c r="F49" s="58"/>
      <c r="G49" s="59" t="s">
        <v>34</v>
      </c>
      <c r="H49" s="60">
        <f>+H48-H22</f>
        <v>0</v>
      </c>
      <c r="I49" s="61"/>
      <c r="J49" s="61"/>
      <c r="K49" s="29"/>
      <c r="M49" s="62"/>
      <c r="N49" s="63" t="s">
        <v>33</v>
      </c>
      <c r="O49" s="64">
        <f>+L48+M48+N48+O48</f>
        <v>158000</v>
      </c>
      <c r="P49" s="62"/>
      <c r="Q49" s="65"/>
      <c r="R49" s="56"/>
      <c r="S49" s="66"/>
      <c r="T49" s="66"/>
      <c r="U49" s="56"/>
      <c r="W49" s="54"/>
    </row>
    <row r="50" spans="2:23" ht="18" customHeight="1" x14ac:dyDescent="0.15"/>
    <row r="51" spans="2:23" ht="18" customHeight="1" x14ac:dyDescent="0.15"/>
    <row r="52" spans="2:23" ht="18" customHeight="1" x14ac:dyDescent="0.15"/>
    <row r="53" spans="2:23" ht="18" customHeight="1" x14ac:dyDescent="0.15"/>
    <row r="54" spans="2:23" ht="18" customHeight="1" x14ac:dyDescent="0.15"/>
  </sheetData>
  <mergeCells count="180">
    <mergeCell ref="B48:C48"/>
    <mergeCell ref="E48:G48"/>
    <mergeCell ref="I48:K48"/>
    <mergeCell ref="I2:N4"/>
    <mergeCell ref="M46:M47"/>
    <mergeCell ref="N46:N47"/>
    <mergeCell ref="O46:O47"/>
    <mergeCell ref="P46:P47"/>
    <mergeCell ref="U46:U47"/>
    <mergeCell ref="E47:G47"/>
    <mergeCell ref="B46:C47"/>
    <mergeCell ref="D46:D47"/>
    <mergeCell ref="E46:G46"/>
    <mergeCell ref="H46:H47"/>
    <mergeCell ref="I46:K47"/>
    <mergeCell ref="L46:L47"/>
    <mergeCell ref="M44:M45"/>
    <mergeCell ref="N44:N45"/>
    <mergeCell ref="O44:O45"/>
    <mergeCell ref="P44:P45"/>
    <mergeCell ref="U44:U45"/>
    <mergeCell ref="E45:G45"/>
    <mergeCell ref="B44:C45"/>
    <mergeCell ref="D44:D45"/>
    <mergeCell ref="E44:G44"/>
    <mergeCell ref="H44:H45"/>
    <mergeCell ref="I44:K45"/>
    <mergeCell ref="L44:L45"/>
    <mergeCell ref="M42:M43"/>
    <mergeCell ref="N42:N43"/>
    <mergeCell ref="O42:O43"/>
    <mergeCell ref="P42:P43"/>
    <mergeCell ref="U42:U43"/>
    <mergeCell ref="E43:G43"/>
    <mergeCell ref="B42:C43"/>
    <mergeCell ref="D42:D43"/>
    <mergeCell ref="E42:G42"/>
    <mergeCell ref="H42:H43"/>
    <mergeCell ref="I42:K43"/>
    <mergeCell ref="L42:L43"/>
    <mergeCell ref="M40:M41"/>
    <mergeCell ref="N40:N41"/>
    <mergeCell ref="O40:O41"/>
    <mergeCell ref="P40:P41"/>
    <mergeCell ref="U40:U41"/>
    <mergeCell ref="E41:G41"/>
    <mergeCell ref="B40:C41"/>
    <mergeCell ref="D40:D41"/>
    <mergeCell ref="E40:G40"/>
    <mergeCell ref="H40:H41"/>
    <mergeCell ref="I40:K41"/>
    <mergeCell ref="L40:L41"/>
    <mergeCell ref="M38:M39"/>
    <mergeCell ref="N38:N39"/>
    <mergeCell ref="O38:O39"/>
    <mergeCell ref="P38:P39"/>
    <mergeCell ref="U38:U39"/>
    <mergeCell ref="E39:G39"/>
    <mergeCell ref="B38:C39"/>
    <mergeCell ref="D38:D39"/>
    <mergeCell ref="E38:G38"/>
    <mergeCell ref="H38:H39"/>
    <mergeCell ref="I38:K39"/>
    <mergeCell ref="L38:L39"/>
    <mergeCell ref="M36:M37"/>
    <mergeCell ref="N36:N37"/>
    <mergeCell ref="O36:O37"/>
    <mergeCell ref="P36:P37"/>
    <mergeCell ref="U36:U37"/>
    <mergeCell ref="E37:G37"/>
    <mergeCell ref="B36:C37"/>
    <mergeCell ref="D36:D37"/>
    <mergeCell ref="E36:G36"/>
    <mergeCell ref="H36:H37"/>
    <mergeCell ref="I36:K37"/>
    <mergeCell ref="L36:L37"/>
    <mergeCell ref="M34:M35"/>
    <mergeCell ref="N34:N35"/>
    <mergeCell ref="O34:O35"/>
    <mergeCell ref="P34:P35"/>
    <mergeCell ref="U34:U35"/>
    <mergeCell ref="E35:G35"/>
    <mergeCell ref="B34:C35"/>
    <mergeCell ref="D34:D35"/>
    <mergeCell ref="E34:G34"/>
    <mergeCell ref="H34:H35"/>
    <mergeCell ref="I34:K35"/>
    <mergeCell ref="L34:L35"/>
    <mergeCell ref="M32:M33"/>
    <mergeCell ref="N32:N33"/>
    <mergeCell ref="O32:O33"/>
    <mergeCell ref="P32:P33"/>
    <mergeCell ref="U32:U33"/>
    <mergeCell ref="E33:G33"/>
    <mergeCell ref="B32:C33"/>
    <mergeCell ref="D32:D33"/>
    <mergeCell ref="E32:G32"/>
    <mergeCell ref="H32:H33"/>
    <mergeCell ref="I32:K33"/>
    <mergeCell ref="L32:L33"/>
    <mergeCell ref="M30:M31"/>
    <mergeCell ref="N30:N31"/>
    <mergeCell ref="O30:O31"/>
    <mergeCell ref="P30:P31"/>
    <mergeCell ref="U30:U31"/>
    <mergeCell ref="E31:G31"/>
    <mergeCell ref="B30:C31"/>
    <mergeCell ref="D30:D31"/>
    <mergeCell ref="E30:G30"/>
    <mergeCell ref="H30:H31"/>
    <mergeCell ref="I30:K31"/>
    <mergeCell ref="L30:L31"/>
    <mergeCell ref="M28:M29"/>
    <mergeCell ref="N28:N29"/>
    <mergeCell ref="O28:O29"/>
    <mergeCell ref="P28:P29"/>
    <mergeCell ref="U28:U29"/>
    <mergeCell ref="E29:G29"/>
    <mergeCell ref="B28:C29"/>
    <mergeCell ref="D28:D29"/>
    <mergeCell ref="E28:G28"/>
    <mergeCell ref="H28:H29"/>
    <mergeCell ref="I28:K29"/>
    <mergeCell ref="L28:L29"/>
    <mergeCell ref="M26:M27"/>
    <mergeCell ref="N26:N27"/>
    <mergeCell ref="O26:O27"/>
    <mergeCell ref="P26:P27"/>
    <mergeCell ref="U26:U27"/>
    <mergeCell ref="E27:G27"/>
    <mergeCell ref="B26:C27"/>
    <mergeCell ref="D26:D27"/>
    <mergeCell ref="E26:G26"/>
    <mergeCell ref="H26:H27"/>
    <mergeCell ref="I26:K27"/>
    <mergeCell ref="L26:L27"/>
    <mergeCell ref="M24:M25"/>
    <mergeCell ref="N24:N25"/>
    <mergeCell ref="O24:O25"/>
    <mergeCell ref="P24:P25"/>
    <mergeCell ref="U24:U25"/>
    <mergeCell ref="E25:G25"/>
    <mergeCell ref="B24:C25"/>
    <mergeCell ref="D24:D25"/>
    <mergeCell ref="E24:G24"/>
    <mergeCell ref="H24:H25"/>
    <mergeCell ref="I24:K25"/>
    <mergeCell ref="L24:L25"/>
    <mergeCell ref="L22:L23"/>
    <mergeCell ref="M22:M23"/>
    <mergeCell ref="N22:N23"/>
    <mergeCell ref="O22:O23"/>
    <mergeCell ref="P22:P23"/>
    <mergeCell ref="U22:U23"/>
    <mergeCell ref="I21:K21"/>
    <mergeCell ref="B22:C23"/>
    <mergeCell ref="D22:D23"/>
    <mergeCell ref="E22:G22"/>
    <mergeCell ref="H22:H23"/>
    <mergeCell ref="I22:K23"/>
    <mergeCell ref="E23:G23"/>
    <mergeCell ref="L19:O19"/>
    <mergeCell ref="P19:P21"/>
    <mergeCell ref="Q19:R20"/>
    <mergeCell ref="S19:T20"/>
    <mergeCell ref="U19:U20"/>
    <mergeCell ref="L20:L21"/>
    <mergeCell ref="M20:M21"/>
    <mergeCell ref="N20:N21"/>
    <mergeCell ref="O20:O21"/>
    <mergeCell ref="E8:H8"/>
    <mergeCell ref="H13:I13"/>
    <mergeCell ref="H14:I15"/>
    <mergeCell ref="D17:E17"/>
    <mergeCell ref="O17:U17"/>
    <mergeCell ref="B19:C21"/>
    <mergeCell ref="D19:D21"/>
    <mergeCell ref="E19:G21"/>
    <mergeCell ref="H19:H20"/>
    <mergeCell ref="I19:K20"/>
  </mergeCells>
  <phoneticPr fontId="2"/>
  <conditionalFormatting sqref="B22:C47">
    <cfRule type="containsBlanks" dxfId="11" priority="3">
      <formula>LEN(TRIM(B22))=0</formula>
    </cfRule>
    <cfRule type="containsBlanks" dxfId="10" priority="12">
      <formula>LEN(TRIM(B22))=0</formula>
    </cfRule>
  </conditionalFormatting>
  <conditionalFormatting sqref="D17:E17">
    <cfRule type="containsBlanks" dxfId="9" priority="4">
      <formula>LEN(TRIM(D17))=0</formula>
    </cfRule>
    <cfRule type="containsBlanks" dxfId="8" priority="5">
      <formula>LEN(TRIM(D17))=0</formula>
    </cfRule>
    <cfRule type="containsBlanks" priority="6">
      <formula>LEN(TRIM(D17))=0</formula>
    </cfRule>
    <cfRule type="containsBlanks" dxfId="7" priority="7">
      <formula>LEN(TRIM(D17))=0</formula>
    </cfRule>
    <cfRule type="cellIs" dxfId="6" priority="13" operator="equal">
      <formula>""</formula>
    </cfRule>
  </conditionalFormatting>
  <conditionalFormatting sqref="E22:Q47">
    <cfRule type="containsBlanks" dxfId="5" priority="11">
      <formula>LEN(TRIM(E22))=0</formula>
    </cfRule>
  </conditionalFormatting>
  <conditionalFormatting sqref="H22:Q47">
    <cfRule type="containsBlanks" dxfId="4" priority="2">
      <formula>LEN(TRIM(H22))=0</formula>
    </cfRule>
  </conditionalFormatting>
  <conditionalFormatting sqref="O17:U17">
    <cfRule type="containsBlanks" dxfId="3" priority="8">
      <formula>LEN(TRIM(O17))=0</formula>
    </cfRule>
  </conditionalFormatting>
  <conditionalFormatting sqref="S22:S47">
    <cfRule type="containsBlanks" dxfId="2" priority="1">
      <formula>LEN(TRIM(S22))=0</formula>
    </cfRule>
    <cfRule type="containsBlanks" dxfId="1" priority="10">
      <formula>LEN(TRIM(S22))=0</formula>
    </cfRule>
  </conditionalFormatting>
  <conditionalFormatting sqref="U22:U47">
    <cfRule type="containsBlanks" dxfId="0" priority="9">
      <formula>LEN(TRIM(U22))=0</formula>
    </cfRule>
  </conditionalFormatting>
  <dataValidations count="1">
    <dataValidation type="list" allowBlank="1" showInputMessage="1" showErrorMessage="1" sqref="O17:U18" xr:uid="{6FB8833E-FD3F-4189-BE8F-09062EA5FA2C}">
      <formula1>$B$9:$B$15</formula1>
    </dataValidation>
  </dataValidations>
  <printOptions horizontalCentered="1"/>
  <pageMargins left="0.35433070866141736" right="0.31496062992125984" top="0.43307086614173229" bottom="0.23622047244094491" header="0.27559055118110237" footer="0.19685039370078741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金銭出納簿【様式】（資機材の購入以外）</vt:lpstr>
      <vt:lpstr>金銭出納簿【記載例】（資機材の購入以外）</vt:lpstr>
      <vt:lpstr>金銭出納簿【様式】（資機材の購入）</vt:lpstr>
      <vt:lpstr>金銭出納簿【記載例】 (資機材の購入)</vt:lpstr>
      <vt:lpstr>'金銭出納簿【記載例】 (資機材の購入)'!Print_Area</vt:lpstr>
      <vt:lpstr>'金銭出納簿【記載例】（資機材の購入以外）'!Print_Area</vt:lpstr>
      <vt:lpstr>'金銭出納簿【様式】（資機材の購入）'!Print_Area</vt:lpstr>
      <vt:lpstr>'金銭出納簿【様式】（資機材の購入以外）'!Print_Area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midori18</cp:lastModifiedBy>
  <cp:lastPrinted>2024-04-11T10:05:41Z</cp:lastPrinted>
  <dcterms:created xsi:type="dcterms:W3CDTF">2019-12-08T10:35:56Z</dcterms:created>
  <dcterms:modified xsi:type="dcterms:W3CDTF">2024-04-11T10:06:49Z</dcterms:modified>
</cp:coreProperties>
</file>