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04707EA0-9567-4964-BA0A-AAD75DA479B8}" xr6:coauthVersionLast="47" xr6:coauthVersionMax="47" xr10:uidLastSave="{00000000-0000-0000-0000-000000000000}"/>
  <bookViews>
    <workbookView xWindow="-120" yWindow="-120" windowWidth="20730" windowHeight="11160" xr2:uid="{88EB7A6F-62EC-4120-BE78-60321A730407}"/>
  </bookViews>
  <sheets>
    <sheet name="様式(保護なし)" sheetId="3" r:id="rId1"/>
    <sheet name="記載例" sheetId="4" r:id="rId2"/>
  </sheets>
  <definedNames>
    <definedName name="_xlnm.Print_Area" localSheetId="1">記載例!$B$1:$J$17</definedName>
    <definedName name="_xlnm.Print_Area" localSheetId="0">'様式(保護なし)'!$B$1:$J$25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G17" i="4"/>
  <c r="F17" i="4"/>
  <c r="J17" i="4" s="1"/>
  <c r="H16" i="4"/>
  <c r="G16" i="4"/>
  <c r="F16" i="4"/>
  <c r="H7" i="4"/>
  <c r="G7" i="4"/>
  <c r="G7" i="3"/>
  <c r="H7" i="3"/>
  <c r="F17" i="3"/>
  <c r="J17" i="3" s="1"/>
  <c r="G17" i="3"/>
  <c r="H17" i="3"/>
  <c r="F16" i="3"/>
  <c r="G16" i="3"/>
  <c r="H16" i="3"/>
  <c r="J16" i="4" l="1"/>
  <c r="J16" i="3"/>
</calcChain>
</file>

<file path=xl/sharedStrings.xml><?xml version="1.0" encoding="utf-8"?>
<sst xmlns="http://schemas.openxmlformats.org/spreadsheetml/2006/main" count="71" uniqueCount="36">
  <si>
    <t>資機材の名称</t>
    <rPh sb="0" eb="3">
      <t>シキザイ</t>
    </rPh>
    <rPh sb="4" eb="6">
      <t>メイショウ</t>
    </rPh>
    <phoneticPr fontId="1"/>
  </si>
  <si>
    <t>数量</t>
    <rPh sb="0" eb="2">
      <t>スウリョウ</t>
    </rPh>
    <phoneticPr fontId="1"/>
  </si>
  <si>
    <t>購入理由</t>
    <rPh sb="0" eb="2">
      <t>コウニュウ</t>
    </rPh>
    <rPh sb="2" eb="4">
      <t>リユウ</t>
    </rPh>
    <phoneticPr fontId="1"/>
  </si>
  <si>
    <t>刈払機</t>
    <rPh sb="0" eb="1">
      <t>カリ</t>
    </rPh>
    <rPh sb="1" eb="2">
      <t>ハラ</t>
    </rPh>
    <rPh sb="2" eb="3">
      <t>キ</t>
    </rPh>
    <phoneticPr fontId="1"/>
  </si>
  <si>
    <t>下刈作業</t>
    <rPh sb="0" eb="2">
      <t>シタガリ</t>
    </rPh>
    <rPh sb="2" eb="4">
      <t>サギョウ</t>
    </rPh>
    <phoneticPr fontId="1"/>
  </si>
  <si>
    <t>チェーンソー</t>
    <phoneticPr fontId="1"/>
  </si>
  <si>
    <t>倒木除去、除伐等</t>
    <rPh sb="0" eb="2">
      <t>トウボク</t>
    </rPh>
    <rPh sb="2" eb="4">
      <t>ジョキョ</t>
    </rPh>
    <rPh sb="5" eb="7">
      <t>ジョバツ</t>
    </rPh>
    <rPh sb="7" eb="8">
      <t>トウ</t>
    </rPh>
    <phoneticPr fontId="1"/>
  </si>
  <si>
    <t>保管庫</t>
    <rPh sb="0" eb="3">
      <t>ホカンコ</t>
    </rPh>
    <phoneticPr fontId="1"/>
  </si>
  <si>
    <t>作業器具の収納</t>
    <rPh sb="0" eb="2">
      <t>サギョウ</t>
    </rPh>
    <rPh sb="2" eb="4">
      <t>キグ</t>
    </rPh>
    <rPh sb="5" eb="7">
      <t>シュウノウ</t>
    </rPh>
    <phoneticPr fontId="1"/>
  </si>
  <si>
    <t>チッパー</t>
    <phoneticPr fontId="1"/>
  </si>
  <si>
    <t>不要枝葉の粉砕</t>
    <rPh sb="0" eb="2">
      <t>フヨウ</t>
    </rPh>
    <rPh sb="2" eb="4">
      <t>シヨウ</t>
    </rPh>
    <rPh sb="5" eb="7">
      <t>フンサイ</t>
    </rPh>
    <phoneticPr fontId="1"/>
  </si>
  <si>
    <t>薪割り機</t>
    <rPh sb="0" eb="1">
      <t>マキ</t>
    </rPh>
    <rPh sb="1" eb="2">
      <t>ワ</t>
    </rPh>
    <rPh sb="3" eb="4">
      <t>キ</t>
    </rPh>
    <phoneticPr fontId="1"/>
  </si>
  <si>
    <t>伐採木の薪利用</t>
    <rPh sb="0" eb="3">
      <t>バッサイボク</t>
    </rPh>
    <rPh sb="4" eb="5">
      <t>マキ</t>
    </rPh>
    <rPh sb="5" eb="7">
      <t>リヨウ</t>
    </rPh>
    <phoneticPr fontId="1"/>
  </si>
  <si>
    <t>ミニクローラー</t>
    <phoneticPr fontId="1"/>
  </si>
  <si>
    <t>伐採木の林外移動</t>
    <rPh sb="0" eb="3">
      <t>バッサイボク</t>
    </rPh>
    <rPh sb="4" eb="5">
      <t>リン</t>
    </rPh>
    <rPh sb="5" eb="6">
      <t>ガイ</t>
    </rPh>
    <rPh sb="6" eb="8">
      <t>イドウ</t>
    </rPh>
    <phoneticPr fontId="1"/>
  </si>
  <si>
    <t>合計金額</t>
    <rPh sb="0" eb="2">
      <t>ゴウケイ</t>
    </rPh>
    <rPh sb="2" eb="4">
      <t>キンガク</t>
    </rPh>
    <phoneticPr fontId="1"/>
  </si>
  <si>
    <t>内　交付金等相当額</t>
    <rPh sb="0" eb="1">
      <t>ウチ</t>
    </rPh>
    <rPh sb="2" eb="5">
      <t>コウフキン</t>
    </rPh>
    <rPh sb="5" eb="6">
      <t>トウ</t>
    </rPh>
    <rPh sb="6" eb="8">
      <t>ソウトウ</t>
    </rPh>
    <rPh sb="8" eb="9">
      <t>ガク</t>
    </rPh>
    <phoneticPr fontId="1"/>
  </si>
  <si>
    <t>【記 載 例】</t>
    <rPh sb="1" eb="2">
      <t>キ</t>
    </rPh>
    <rPh sb="3" eb="4">
      <t>サイ</t>
    </rPh>
    <rPh sb="5" eb="6">
      <t>レイ</t>
    </rPh>
    <phoneticPr fontId="1"/>
  </si>
  <si>
    <t>別紙（資機材・施設の整備）</t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</si>
  <si>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</si>
  <si>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</si>
  <si>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</si>
  <si>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補助率</t>
    <rPh sb="0" eb="2">
      <t>ホジョ</t>
    </rPh>
    <rPh sb="2" eb="3">
      <t>リツ</t>
    </rPh>
    <phoneticPr fontId="1"/>
  </si>
  <si>
    <t>計</t>
    <rPh sb="0" eb="1">
      <t>ケイ</t>
    </rPh>
    <phoneticPr fontId="1"/>
  </si>
  <si>
    <t>購入金額　（税　込）</t>
    <rPh sb="0" eb="2">
      <t>コウニュウ</t>
    </rPh>
    <rPh sb="2" eb="4">
      <t>キンガク</t>
    </rPh>
    <rPh sb="6" eb="7">
      <t>ゼイ</t>
    </rPh>
    <rPh sb="8" eb="9">
      <t>コミ</t>
    </rPh>
    <phoneticPr fontId="1"/>
  </si>
  <si>
    <t>単　価
（税　込）</t>
  </si>
  <si>
    <t>(活動組織名)　</t>
    <rPh sb="5" eb="6">
      <t>ナ</t>
    </rPh>
    <phoneticPr fontId="1"/>
  </si>
  <si>
    <t>○○の里山を守る会</t>
    <rPh sb="3" eb="5">
      <t>サトヤマ</t>
    </rPh>
    <rPh sb="6" eb="7">
      <t>マモ</t>
    </rPh>
    <rPh sb="8" eb="9">
      <t>カイ</t>
    </rPh>
    <phoneticPr fontId="1"/>
  </si>
  <si>
    <t>仮設トイレリース</t>
    <rPh sb="0" eb="2">
      <t>カセツ</t>
    </rPh>
    <phoneticPr fontId="1"/>
  </si>
  <si>
    <t>関係人口との森林保護活動のため</t>
    <rPh sb="0" eb="2">
      <t>カンケイ</t>
    </rPh>
    <rPh sb="2" eb="4">
      <t>ジンコウ</t>
    </rPh>
    <rPh sb="6" eb="8">
      <t>シンリン</t>
    </rPh>
    <rPh sb="8" eb="12">
      <t>ホゴカツドウ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</si>
  <si>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</si>
  <si>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</si>
  <si>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</si>
  <si>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r>
      <rPr>
        <b/>
        <sz val="12"/>
        <rFont val="ＭＳ Ｐ明朝"/>
        <family val="1"/>
        <charset val="128"/>
      </rPr>
      <t>※　</t>
    </r>
    <r>
      <rPr>
        <b/>
        <u/>
        <sz val="12"/>
        <color rgb="FF0000CC"/>
        <rFont val="ＭＳ Ｐ明朝"/>
        <family val="1"/>
        <charset val="128"/>
      </rPr>
      <t>青色枠</t>
    </r>
    <r>
      <rPr>
        <b/>
        <u/>
        <sz val="12"/>
        <rFont val="ＭＳ Ｐ明朝"/>
        <family val="1"/>
        <charset val="128"/>
      </rPr>
      <t>は直接入力してください。</t>
    </r>
    <rPh sb="6" eb="8">
      <t>チョクセツ</t>
    </rPh>
    <phoneticPr fontId="1"/>
  </si>
  <si>
    <r>
      <t>※　</t>
    </r>
    <r>
      <rPr>
        <b/>
        <u/>
        <sz val="12"/>
        <color rgb="FFFFFF00"/>
        <rFont val="ＭＳ Ｐ明朝"/>
        <family val="1"/>
        <charset val="128"/>
      </rPr>
      <t>黄色の枠</t>
    </r>
    <phoneticPr fontId="1"/>
  </si>
  <si>
    <r>
      <t>はカーソルを合わせ、</t>
    </r>
    <r>
      <rPr>
        <b/>
        <u/>
        <sz val="12"/>
        <color theme="1"/>
        <rFont val="ＭＳ Ｐ明朝"/>
        <family val="1"/>
        <charset val="128"/>
      </rPr>
      <t>右下の▼ボタン</t>
    </r>
    <r>
      <rPr>
        <b/>
        <sz val="12"/>
        <color theme="1"/>
        <rFont val="ＭＳ Ｐ明朝"/>
        <family val="1"/>
        <charset val="128"/>
      </rPr>
      <t>で該当する年度を選択（クリック）してください。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</si>
</sst>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color rgb="FF0000CC"/>
      <name val="ＭＳ Ｐ明朝"/>
      <family val="1"/>
      <charset val="128"/>
    </font>
    <font>
      <b/>
      <u/>
      <sz val="12"/>
      <color rgb="FFFFFF00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7" fillId="2" borderId="0" xfId="1" applyFont="1" applyFill="1" applyAlignment="1">
      <alignment vertical="center"/>
    </xf>
    <xf numFmtId="38" fontId="3" fillId="0" borderId="0" xfId="1" applyFont="1" applyFill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38" fontId="3" fillId="0" borderId="3" xfId="1" applyFont="1" applyFill="1" applyBorder="1">
      <alignment vertical="center"/>
    </xf>
    <xf numFmtId="12" fontId="3" fillId="0" borderId="3" xfId="1" applyNumberFormat="1" applyFont="1" applyFill="1" applyBorder="1">
      <alignment vertical="center"/>
    </xf>
    <xf numFmtId="0" fontId="3" fillId="0" borderId="1" xfId="0" applyFont="1" applyBorder="1" applyAlignment="1">
      <alignment horizontal="left" vertical="center" indent="1"/>
    </xf>
    <xf numFmtId="38" fontId="3" fillId="0" borderId="1" xfId="1" applyFont="1" applyFill="1" applyBorder="1">
      <alignment vertical="center"/>
    </xf>
    <xf numFmtId="12" fontId="3" fillId="0" borderId="1" xfId="1" applyNumberFormat="1" applyFont="1" applyFill="1" applyBorder="1">
      <alignment vertical="center"/>
    </xf>
    <xf numFmtId="0" fontId="3" fillId="0" borderId="2" xfId="0" applyFont="1" applyBorder="1" applyAlignment="1">
      <alignment horizontal="left" vertical="center" indent="1"/>
    </xf>
    <xf numFmtId="38" fontId="3" fillId="0" borderId="2" xfId="1" applyFont="1" applyFill="1" applyBorder="1">
      <alignment vertical="center"/>
    </xf>
    <xf numFmtId="12" fontId="3" fillId="0" borderId="2" xfId="1" applyNumberFormat="1" applyFont="1" applyFill="1" applyBorder="1">
      <alignment vertical="center"/>
    </xf>
    <xf numFmtId="0" fontId="3" fillId="0" borderId="4" xfId="0" applyFont="1" applyBorder="1" applyAlignment="1">
      <alignment horizontal="left" vertical="center" indent="1"/>
    </xf>
    <xf numFmtId="38" fontId="3" fillId="0" borderId="4" xfId="1" applyFont="1" applyFill="1" applyBorder="1">
      <alignment vertical="center"/>
    </xf>
    <xf numFmtId="12" fontId="3" fillId="0" borderId="4" xfId="1" applyNumberFormat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 indent="1"/>
    </xf>
    <xf numFmtId="38" fontId="3" fillId="0" borderId="6" xfId="1" applyFont="1" applyFill="1" applyBorder="1">
      <alignment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0" applyNumberFormat="1" applyFont="1" applyBorder="1" applyAlignment="1">
      <alignment horizontal="right" vertical="center" indent="1"/>
    </xf>
    <xf numFmtId="38" fontId="3" fillId="2" borderId="0" xfId="1" applyFont="1" applyFill="1" applyAlignment="1">
      <alignment vertical="center"/>
    </xf>
    <xf numFmtId="38" fontId="9" fillId="0" borderId="0" xfId="1" applyFont="1" applyFill="1" applyAlignment="1" applyProtection="1">
      <alignment vertical="center"/>
      <protection locked="0"/>
    </xf>
    <xf numFmtId="38" fontId="6" fillId="0" borderId="0" xfId="1" applyFont="1" applyAlignment="1">
      <alignment vertical="center" wrapText="1"/>
    </xf>
    <xf numFmtId="38" fontId="6" fillId="0" borderId="0" xfId="1" applyFont="1">
      <alignment vertical="center"/>
    </xf>
    <xf numFmtId="0" fontId="7" fillId="2" borderId="3" xfId="0" applyFont="1" applyFill="1" applyBorder="1" applyAlignment="1">
      <alignment horizontal="left" vertical="center" indent="1"/>
    </xf>
    <xf numFmtId="38" fontId="7" fillId="2" borderId="3" xfId="1" applyFont="1" applyFill="1" applyBorder="1">
      <alignment vertical="center"/>
    </xf>
    <xf numFmtId="12" fontId="7" fillId="2" borderId="3" xfId="1" applyNumberFormat="1" applyFont="1" applyFill="1" applyBorder="1">
      <alignment vertical="center"/>
    </xf>
    <xf numFmtId="0" fontId="7" fillId="2" borderId="1" xfId="0" applyFont="1" applyFill="1" applyBorder="1" applyAlignment="1">
      <alignment horizontal="left" vertical="center" indent="1"/>
    </xf>
    <xf numFmtId="38" fontId="7" fillId="2" borderId="1" xfId="1" applyFont="1" applyFill="1" applyBorder="1">
      <alignment vertical="center"/>
    </xf>
    <xf numFmtId="12" fontId="7" fillId="2" borderId="1" xfId="1" applyNumberFormat="1" applyFont="1" applyFill="1" applyBorder="1">
      <alignment vertical="center"/>
    </xf>
    <xf numFmtId="0" fontId="7" fillId="2" borderId="2" xfId="0" applyFont="1" applyFill="1" applyBorder="1" applyAlignment="1">
      <alignment horizontal="left" vertical="center" indent="1"/>
    </xf>
    <xf numFmtId="38" fontId="7" fillId="2" borderId="2" xfId="1" applyFont="1" applyFill="1" applyBorder="1">
      <alignment vertical="center"/>
    </xf>
    <xf numFmtId="12" fontId="7" fillId="2" borderId="2" xfId="1" applyNumberFormat="1" applyFont="1" applyFill="1" applyBorder="1">
      <alignment vertical="center"/>
    </xf>
    <xf numFmtId="0" fontId="7" fillId="2" borderId="4" xfId="0" applyFont="1" applyFill="1" applyBorder="1" applyAlignment="1">
      <alignment horizontal="left" vertical="center" indent="1"/>
    </xf>
    <xf numFmtId="38" fontId="7" fillId="2" borderId="4" xfId="1" applyFont="1" applyFill="1" applyBorder="1">
      <alignment vertical="center"/>
    </xf>
    <xf numFmtId="12" fontId="7" fillId="2" borderId="4" xfId="1" applyNumberFormat="1" applyFont="1" applyFill="1" applyBorder="1">
      <alignment vertical="center"/>
    </xf>
    <xf numFmtId="38" fontId="4" fillId="0" borderId="0" xfId="1" applyFont="1">
      <alignment vertical="center"/>
    </xf>
    <xf numFmtId="38" fontId="9" fillId="0" borderId="0" xfId="1" applyFont="1" applyFill="1" applyAlignment="1" applyProtection="1">
      <alignment horizontal="left" vertical="center" indent="2"/>
      <protection locked="0"/>
    </xf>
    <xf numFmtId="38" fontId="6" fillId="0" borderId="0" xfId="1" applyFont="1" applyAlignment="1">
      <alignment horizontal="left" vertical="center" indent="2"/>
    </xf>
    <xf numFmtId="38" fontId="6" fillId="0" borderId="0" xfId="1" applyFont="1" applyAlignment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>
      <alignment vertical="center"/>
    </xf>
    <xf numFmtId="38" fontId="6" fillId="3" borderId="0" xfId="1" applyFont="1" applyFill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8" fontId="3" fillId="0" borderId="8" xfId="1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left" vertical="center"/>
    </xf>
    <xf numFmtId="38" fontId="3" fillId="0" borderId="17" xfId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38" fontId="7" fillId="2" borderId="8" xfId="1" applyFont="1" applyFill="1" applyBorder="1" applyAlignment="1">
      <alignment horizontal="left" vertical="center" wrapText="1"/>
    </xf>
    <xf numFmtId="38" fontId="7" fillId="2" borderId="9" xfId="1" applyFont="1" applyFill="1" applyBorder="1" applyAlignment="1">
      <alignment horizontal="left" vertical="center" wrapText="1"/>
    </xf>
    <xf numFmtId="38" fontId="7" fillId="2" borderId="13" xfId="1" applyFont="1" applyFill="1" applyBorder="1" applyAlignment="1">
      <alignment horizontal="left" vertical="center"/>
    </xf>
    <xf numFmtId="38" fontId="7" fillId="2" borderId="17" xfId="1" applyFont="1" applyFill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0B52-607D-4B59-93A1-685F682CEFD6}">
  <sheetPr>
    <pageSetUpPr fitToPage="1"/>
  </sheetPr>
  <dimension ref="B1:P27"/>
  <sheetViews>
    <sheetView tabSelected="1" workbookViewId="0">
      <selection activeCell="C12" sqref="C12"/>
    </sheetView>
  </sheetViews>
  <sheetFormatPr defaultRowHeight="14.25" x14ac:dyDescent="0.4"/>
  <cols>
    <col min="1" max="1" width="2.125" style="3" customWidth="1"/>
    <col min="2" max="2" width="19.125" style="3" customWidth="1"/>
    <col min="3" max="3" width="13" style="4" customWidth="1"/>
    <col min="4" max="4" width="10.25" style="4" customWidth="1"/>
    <col min="5" max="5" width="11.5" style="4" customWidth="1"/>
    <col min="6" max="8" width="15.625" style="4" customWidth="1"/>
    <col min="9" max="9" width="6.375" style="5" customWidth="1"/>
    <col min="10" max="10" width="20.875" style="3" customWidth="1"/>
    <col min="11" max="11" width="3.875" style="1" customWidth="1"/>
    <col min="12" max="12" width="12.25" style="1" customWidth="1"/>
    <col min="13" max="13" width="11.875" style="1" customWidth="1"/>
    <col min="14" max="15" width="9" style="1"/>
    <col min="16" max="16" width="10.75" style="1" customWidth="1"/>
    <col min="17" max="16384" width="9" style="3"/>
  </cols>
  <sheetData>
    <row r="1" spans="2:16" s="1" customFormat="1" ht="10.5" customHeight="1" x14ac:dyDescent="0.4">
      <c r="C1" s="10"/>
      <c r="D1" s="10"/>
      <c r="E1" s="10"/>
      <c r="F1" s="10"/>
      <c r="G1" s="10"/>
      <c r="H1" s="10"/>
      <c r="I1" s="11"/>
    </row>
    <row r="2" spans="2:16" s="1" customFormat="1" ht="25.5" customHeight="1" x14ac:dyDescent="0.4">
      <c r="B2" s="1" t="s">
        <v>18</v>
      </c>
      <c r="C2" s="10"/>
      <c r="D2" s="10"/>
      <c r="E2" s="10"/>
      <c r="F2" s="10"/>
      <c r="G2" s="10"/>
      <c r="H2" s="10"/>
      <c r="I2" s="11"/>
      <c r="M2" s="31"/>
      <c r="N2" s="31"/>
      <c r="O2" s="31"/>
      <c r="P2" s="31"/>
    </row>
    <row r="3" spans="2:16" s="1" customFormat="1" ht="10.5" customHeight="1" x14ac:dyDescent="0.4">
      <c r="C3" s="10"/>
      <c r="D3" s="10"/>
      <c r="E3" s="10"/>
      <c r="F3" s="10"/>
      <c r="G3" s="10"/>
      <c r="H3" s="10"/>
      <c r="I3" s="11"/>
      <c r="L3" s="31"/>
      <c r="M3" s="31"/>
      <c r="N3" s="31"/>
      <c r="O3" s="31"/>
      <c r="P3" s="31"/>
    </row>
    <row r="4" spans="2:16" s="1" customFormat="1" ht="24.95" customHeight="1" x14ac:dyDescent="0.4">
      <c r="B4" s="2" t="s">
        <v>26</v>
      </c>
      <c r="C4" s="54"/>
      <c r="D4" s="54"/>
      <c r="E4" s="54"/>
      <c r="F4" s="54"/>
      <c r="G4" s="10"/>
      <c r="H4" s="10"/>
      <c r="I4" s="11"/>
      <c r="L4" s="31"/>
      <c r="M4" s="31"/>
      <c r="N4" s="31"/>
      <c r="O4" s="31"/>
      <c r="P4" s="31"/>
    </row>
    <row r="5" spans="2:16" s="1" customFormat="1" ht="8.25" customHeight="1" x14ac:dyDescent="0.4">
      <c r="C5" s="10"/>
      <c r="D5" s="10"/>
      <c r="E5" s="10"/>
      <c r="F5" s="10"/>
      <c r="G5" s="10"/>
      <c r="H5" s="10"/>
      <c r="I5" s="11"/>
      <c r="L5" s="31"/>
      <c r="M5" s="31"/>
      <c r="N5" s="31"/>
      <c r="O5" s="31"/>
      <c r="P5" s="31"/>
    </row>
    <row r="6" spans="2:16" s="1" customFormat="1" ht="24.95" customHeight="1" x14ac:dyDescent="0.4">
      <c r="B6" s="68" t="s">
        <v>0</v>
      </c>
      <c r="C6" s="70" t="s">
        <v>25</v>
      </c>
      <c r="D6" s="72" t="s">
        <v>1</v>
      </c>
      <c r="E6" s="72" t="s">
        <v>22</v>
      </c>
      <c r="F6" s="55" t="s">
        <v>24</v>
      </c>
      <c r="G6" s="55"/>
      <c r="H6" s="55"/>
      <c r="I6" s="62" t="s">
        <v>2</v>
      </c>
      <c r="J6" s="63"/>
      <c r="M6" s="32"/>
      <c r="N6" s="32"/>
      <c r="O6" s="32"/>
      <c r="P6" s="32"/>
    </row>
    <row r="7" spans="2:16" s="1" customFormat="1" ht="24.95" customHeight="1" thickBot="1" x14ac:dyDescent="0.45">
      <c r="B7" s="69"/>
      <c r="C7" s="71"/>
      <c r="D7" s="71"/>
      <c r="E7" s="71"/>
      <c r="F7" s="7"/>
      <c r="G7" s="6" t="e">
        <f>VLOOKUP(F7,F22:H27,2,FALSE)</f>
        <v>#N/A</v>
      </c>
      <c r="H7" s="6" t="e">
        <f>VLOOKUP(F7,F22:H26,3,FALSE)</f>
        <v>#N/A</v>
      </c>
      <c r="I7" s="64"/>
      <c r="J7" s="65"/>
      <c r="K7" s="33"/>
      <c r="M7" s="32"/>
      <c r="N7" s="32"/>
      <c r="O7" s="32"/>
      <c r="P7" s="32"/>
    </row>
    <row r="8" spans="2:16" s="1" customFormat="1" ht="24.95" customHeight="1" thickTop="1" x14ac:dyDescent="0.4">
      <c r="B8" s="12"/>
      <c r="C8" s="13"/>
      <c r="D8" s="13"/>
      <c r="E8" s="14"/>
      <c r="F8" s="13"/>
      <c r="G8" s="13"/>
      <c r="H8" s="13"/>
      <c r="I8" s="66"/>
      <c r="J8" s="67"/>
      <c r="K8" s="33"/>
      <c r="L8" s="32"/>
      <c r="M8" s="32"/>
      <c r="N8" s="32"/>
      <c r="O8" s="32"/>
      <c r="P8" s="32"/>
    </row>
    <row r="9" spans="2:16" s="1" customFormat="1" ht="24.95" customHeight="1" x14ac:dyDescent="0.4">
      <c r="B9" s="15"/>
      <c r="C9" s="16"/>
      <c r="D9" s="16"/>
      <c r="E9" s="17"/>
      <c r="F9" s="16"/>
      <c r="G9" s="16"/>
      <c r="H9" s="16"/>
      <c r="I9" s="56"/>
      <c r="J9" s="57"/>
    </row>
    <row r="10" spans="2:16" s="1" customFormat="1" ht="24.95" customHeight="1" x14ac:dyDescent="0.4">
      <c r="B10" s="15"/>
      <c r="C10" s="16"/>
      <c r="D10" s="16"/>
      <c r="E10" s="17"/>
      <c r="F10" s="16"/>
      <c r="G10" s="16"/>
      <c r="H10" s="16"/>
      <c r="I10" s="56"/>
      <c r="J10" s="57"/>
    </row>
    <row r="11" spans="2:16" s="1" customFormat="1" ht="24.95" customHeight="1" x14ac:dyDescent="0.4">
      <c r="B11" s="15"/>
      <c r="C11" s="16"/>
      <c r="D11" s="16"/>
      <c r="E11" s="17"/>
      <c r="F11" s="16"/>
      <c r="G11" s="16"/>
      <c r="H11" s="16"/>
      <c r="I11" s="56"/>
      <c r="J11" s="57"/>
    </row>
    <row r="12" spans="2:16" s="1" customFormat="1" ht="24.95" customHeight="1" x14ac:dyDescent="0.4">
      <c r="B12" s="15"/>
      <c r="C12" s="16"/>
      <c r="D12" s="16"/>
      <c r="E12" s="17"/>
      <c r="F12" s="16"/>
      <c r="G12" s="16"/>
      <c r="H12" s="16"/>
      <c r="I12" s="56"/>
      <c r="J12" s="57"/>
    </row>
    <row r="13" spans="2:16" s="1" customFormat="1" ht="24.95" customHeight="1" x14ac:dyDescent="0.4">
      <c r="B13" s="18"/>
      <c r="C13" s="19"/>
      <c r="D13" s="19"/>
      <c r="E13" s="20"/>
      <c r="F13" s="19"/>
      <c r="G13" s="19"/>
      <c r="H13" s="19"/>
      <c r="I13" s="56"/>
      <c r="J13" s="57"/>
    </row>
    <row r="14" spans="2:16" s="1" customFormat="1" ht="24.95" customHeight="1" x14ac:dyDescent="0.4">
      <c r="B14" s="15"/>
      <c r="C14" s="16"/>
      <c r="D14" s="16"/>
      <c r="E14" s="17"/>
      <c r="F14" s="16"/>
      <c r="G14" s="16"/>
      <c r="H14" s="16"/>
      <c r="I14" s="58"/>
      <c r="J14" s="59"/>
    </row>
    <row r="15" spans="2:16" s="1" customFormat="1" ht="24.95" customHeight="1" thickBot="1" x14ac:dyDescent="0.45">
      <c r="B15" s="21"/>
      <c r="C15" s="22"/>
      <c r="D15" s="22"/>
      <c r="E15" s="23"/>
      <c r="F15" s="22"/>
      <c r="G15" s="22"/>
      <c r="H15" s="22"/>
      <c r="I15" s="60"/>
      <c r="J15" s="61"/>
    </row>
    <row r="16" spans="2:16" s="1" customFormat="1" ht="24.95" customHeight="1" thickTop="1" x14ac:dyDescent="0.4">
      <c r="B16" s="12" t="s">
        <v>15</v>
      </c>
      <c r="C16" s="24"/>
      <c r="D16" s="24"/>
      <c r="E16" s="13"/>
      <c r="F16" s="13">
        <f>SUM(F8:F15)</f>
        <v>0</v>
      </c>
      <c r="G16" s="13">
        <f>SUM(G8:G15)</f>
        <v>0</v>
      </c>
      <c r="H16" s="13">
        <f>SUM(H8:H15)</f>
        <v>0</v>
      </c>
      <c r="I16" s="25" t="s">
        <v>23</v>
      </c>
      <c r="J16" s="26">
        <f>SUM(F16:H16)</f>
        <v>0</v>
      </c>
    </row>
    <row r="17" spans="2:10" s="1" customFormat="1" ht="24.95" customHeight="1" x14ac:dyDescent="0.4">
      <c r="B17" s="15" t="s">
        <v>16</v>
      </c>
      <c r="C17" s="27"/>
      <c r="D17" s="27"/>
      <c r="E17" s="16"/>
      <c r="F17" s="16">
        <f>ROUNDDOWN(F8*E8+F9*E9+F10*E10+F11*E11+F12*E12+F13*E13+F14*E14+F15*E15,-3)</f>
        <v>0</v>
      </c>
      <c r="G17" s="16">
        <f>ROUNDDOWN(G8*E8+G9*E9+G10*E10+G11*E11+G12*E12+G13*E13+G14*E14+G15*E15,-3)</f>
        <v>0</v>
      </c>
      <c r="H17" s="16">
        <f>ROUNDDOWN(H8*E8+H9*E9+H10*E10+H11*E11+H12*E12+H13*E13+H14*E14+H15*E15,-3)</f>
        <v>0</v>
      </c>
      <c r="I17" s="28" t="s">
        <v>23</v>
      </c>
      <c r="J17" s="29">
        <f>SUM(F17:H17)</f>
        <v>0</v>
      </c>
    </row>
    <row r="18" spans="2:10" ht="9.75" customHeight="1" x14ac:dyDescent="0.4"/>
    <row r="19" spans="2:10" s="52" customFormat="1" ht="20.100000000000001" customHeight="1" x14ac:dyDescent="0.4">
      <c r="B19" s="47" t="s">
        <v>33</v>
      </c>
      <c r="C19" s="50"/>
      <c r="D19" s="50"/>
      <c r="E19" s="50"/>
      <c r="F19" s="50"/>
      <c r="G19" s="50"/>
      <c r="H19" s="50"/>
      <c r="I19" s="51"/>
    </row>
    <row r="20" spans="2:10" s="52" customFormat="1" ht="20.100000000000001" customHeight="1" x14ac:dyDescent="0.4">
      <c r="B20" s="48" t="s">
        <v>34</v>
      </c>
      <c r="C20" s="53"/>
      <c r="D20" s="49" t="s">
        <v>35</v>
      </c>
      <c r="E20" s="50"/>
      <c r="F20" s="50"/>
      <c r="G20" s="50"/>
      <c r="H20" s="50"/>
      <c r="I20" s="51"/>
    </row>
    <row r="21" spans="2:10" ht="20.100000000000001" customHeight="1" x14ac:dyDescent="0.4"/>
    <row r="22" spans="2:10" ht="20.100000000000001" customHeight="1" x14ac:dyDescent="0.4">
      <c r="F22" s="46" t="s">
        <v>30</v>
      </c>
      <c r="G22" s="46" t="s">
        <v>31</v>
      </c>
      <c r="H22" s="46" t="s">
        <v>32</v>
      </c>
      <c r="I22" s="46"/>
    </row>
    <row r="23" spans="2:10" ht="20.100000000000001" customHeight="1" x14ac:dyDescent="0.4">
      <c r="F23" s="46" t="s">
        <v>20</v>
      </c>
      <c r="G23" s="46" t="s">
        <v>30</v>
      </c>
      <c r="H23" s="46" t="s">
        <v>31</v>
      </c>
      <c r="I23" s="46"/>
    </row>
    <row r="24" spans="2:10" ht="20.100000000000001" customHeight="1" x14ac:dyDescent="0.4">
      <c r="F24" s="46" t="s">
        <v>19</v>
      </c>
      <c r="G24" s="46" t="s">
        <v>20</v>
      </c>
      <c r="H24" s="46" t="s">
        <v>30</v>
      </c>
      <c r="I24" s="46"/>
    </row>
    <row r="25" spans="2:10" ht="20.100000000000001" customHeight="1" x14ac:dyDescent="0.4">
      <c r="F25" s="46" t="s">
        <v>21</v>
      </c>
      <c r="G25" s="46" t="s">
        <v>19</v>
      </c>
      <c r="H25" s="46" t="s">
        <v>20</v>
      </c>
      <c r="I25" s="46"/>
    </row>
    <row r="26" spans="2:10" ht="20.100000000000001" customHeight="1" x14ac:dyDescent="0.4"/>
    <row r="27" spans="2:10" ht="20.100000000000001" customHeight="1" x14ac:dyDescent="0.4"/>
  </sheetData>
  <mergeCells count="15">
    <mergeCell ref="B6:B7"/>
    <mergeCell ref="C6:C7"/>
    <mergeCell ref="D6:D7"/>
    <mergeCell ref="E6:E7"/>
    <mergeCell ref="C4:F4"/>
    <mergeCell ref="F6:H6"/>
    <mergeCell ref="I13:J13"/>
    <mergeCell ref="I14:J14"/>
    <mergeCell ref="I15:J15"/>
    <mergeCell ref="I6:J7"/>
    <mergeCell ref="I8:J8"/>
    <mergeCell ref="I9:J9"/>
    <mergeCell ref="I10:J10"/>
    <mergeCell ref="I11:J11"/>
    <mergeCell ref="I12:J12"/>
  </mergeCells>
  <phoneticPr fontId="1"/>
  <conditionalFormatting sqref="B8:J15">
    <cfRule type="containsBlanks" dxfId="3" priority="2">
      <formula>LEN(TRIM(B8))=0</formula>
    </cfRule>
  </conditionalFormatting>
  <conditionalFormatting sqref="C4:F4">
    <cfRule type="containsBlanks" dxfId="2" priority="1">
      <formula>LEN(TRIM(C4))=0</formula>
    </cfRule>
  </conditionalFormatting>
  <dataValidations count="1">
    <dataValidation type="list" allowBlank="1" showInputMessage="1" showErrorMessage="1" sqref="F7" xr:uid="{1CB2BAD5-C8CD-440A-8C09-6EB4DCC388A7}">
      <formula1>$F$22:$F$25</formula1>
    </dataValidation>
  </dataValidations>
  <printOptions horizontalCentered="1"/>
  <pageMargins left="0.49" right="0.38" top="0.62" bottom="0.28999999999999998" header="0.31496062992125984" footer="0.2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3EBE-8CFD-4667-ABC5-E7F3230C7497}">
  <sheetPr>
    <pageSetUpPr fitToPage="1"/>
  </sheetPr>
  <dimension ref="B1:P27"/>
  <sheetViews>
    <sheetView zoomScaleNormal="100" workbookViewId="0">
      <selection activeCell="F6" sqref="F6:H6"/>
    </sheetView>
  </sheetViews>
  <sheetFormatPr defaultRowHeight="14.25" x14ac:dyDescent="0.4"/>
  <cols>
    <col min="1" max="1" width="2.125" style="3" customWidth="1"/>
    <col min="2" max="2" width="19.125" style="3" customWidth="1"/>
    <col min="3" max="3" width="13" style="4" customWidth="1"/>
    <col min="4" max="4" width="10.25" style="4" customWidth="1"/>
    <col min="5" max="5" width="11.5" style="4" customWidth="1"/>
    <col min="6" max="8" width="15.625" style="4" customWidth="1"/>
    <col min="9" max="9" width="6.375" style="5" customWidth="1"/>
    <col min="10" max="10" width="20.875" style="3" customWidth="1"/>
    <col min="11" max="11" width="3.875" style="1" customWidth="1"/>
    <col min="12" max="12" width="12.25" style="1" customWidth="1"/>
    <col min="13" max="13" width="11.875" style="1" customWidth="1"/>
    <col min="14" max="15" width="9" style="1"/>
    <col min="16" max="16" width="10.75" style="1" customWidth="1"/>
    <col min="17" max="16384" width="9" style="3"/>
  </cols>
  <sheetData>
    <row r="1" spans="2:16" s="1" customFormat="1" ht="10.5" customHeight="1" x14ac:dyDescent="0.4">
      <c r="C1" s="10"/>
      <c r="D1" s="10"/>
      <c r="E1" s="10"/>
      <c r="F1" s="10"/>
      <c r="G1" s="10"/>
      <c r="H1" s="10"/>
      <c r="I1" s="11"/>
    </row>
    <row r="2" spans="2:16" s="1" customFormat="1" ht="25.5" customHeight="1" x14ac:dyDescent="0.4">
      <c r="B2" s="1" t="s">
        <v>18</v>
      </c>
      <c r="C2" s="10"/>
      <c r="D2" s="10"/>
      <c r="E2" s="10"/>
      <c r="F2" s="10"/>
      <c r="G2" s="10"/>
      <c r="H2" s="10"/>
      <c r="I2" s="11"/>
      <c r="J2" s="79" t="s">
        <v>17</v>
      </c>
      <c r="K2" s="79"/>
      <c r="M2" s="31"/>
      <c r="N2" s="31"/>
      <c r="O2" s="31"/>
      <c r="P2" s="31"/>
    </row>
    <row r="3" spans="2:16" s="1" customFormat="1" ht="10.5" customHeight="1" x14ac:dyDescent="0.4">
      <c r="C3" s="10"/>
      <c r="D3" s="10"/>
      <c r="E3" s="10"/>
      <c r="F3" s="10"/>
      <c r="G3" s="10"/>
      <c r="H3" s="10"/>
      <c r="I3" s="11"/>
      <c r="L3" s="31"/>
      <c r="M3" s="31"/>
      <c r="N3" s="31"/>
      <c r="O3" s="31"/>
      <c r="P3" s="31"/>
    </row>
    <row r="4" spans="2:16" s="1" customFormat="1" ht="24.95" customHeight="1" x14ac:dyDescent="0.4">
      <c r="B4" s="2" t="s">
        <v>26</v>
      </c>
      <c r="C4" s="9" t="s">
        <v>27</v>
      </c>
      <c r="D4" s="30"/>
      <c r="E4" s="8"/>
      <c r="F4" s="8"/>
      <c r="G4" s="10"/>
      <c r="H4" s="10"/>
      <c r="I4" s="11"/>
      <c r="L4" s="31"/>
      <c r="M4" s="31"/>
      <c r="N4" s="31"/>
      <c r="O4" s="31"/>
      <c r="P4" s="31"/>
    </row>
    <row r="5" spans="2:16" s="1" customFormat="1" ht="8.25" customHeight="1" x14ac:dyDescent="0.4">
      <c r="C5" s="10"/>
      <c r="D5" s="10"/>
      <c r="E5" s="10"/>
      <c r="F5" s="10"/>
      <c r="G5" s="10"/>
      <c r="H5" s="10"/>
      <c r="I5" s="11"/>
      <c r="L5" s="31"/>
      <c r="M5" s="31"/>
      <c r="N5" s="31"/>
      <c r="O5" s="31"/>
      <c r="P5" s="31"/>
    </row>
    <row r="6" spans="2:16" s="1" customFormat="1" ht="24.95" customHeight="1" x14ac:dyDescent="0.4">
      <c r="B6" s="68" t="s">
        <v>0</v>
      </c>
      <c r="C6" s="70" t="s">
        <v>25</v>
      </c>
      <c r="D6" s="72" t="s">
        <v>1</v>
      </c>
      <c r="E6" s="72" t="s">
        <v>22</v>
      </c>
      <c r="F6" s="55" t="s">
        <v>24</v>
      </c>
      <c r="G6" s="55"/>
      <c r="H6" s="55"/>
      <c r="I6" s="62" t="s">
        <v>2</v>
      </c>
      <c r="J6" s="63"/>
      <c r="M6" s="32"/>
      <c r="N6" s="32"/>
      <c r="O6" s="32"/>
      <c r="P6" s="32"/>
    </row>
    <row r="7" spans="2:16" s="1" customFormat="1" ht="24.95" customHeight="1" thickBot="1" x14ac:dyDescent="0.45">
      <c r="B7" s="69"/>
      <c r="C7" s="71"/>
      <c r="D7" s="71"/>
      <c r="E7" s="71"/>
      <c r="F7" s="7" t="s">
        <v>20</v>
      </c>
      <c r="G7" s="6" t="str">
        <f>VLOOKUP(F7,F22:H27,2,FALSE)</f>
        <v>令和５年度</v>
      </c>
      <c r="H7" s="6" t="str">
        <f>VLOOKUP(F7,F22:H26,3,FALSE)</f>
        <v>令和６年度</v>
      </c>
      <c r="I7" s="64"/>
      <c r="J7" s="65"/>
      <c r="K7" s="33"/>
      <c r="M7" s="32"/>
      <c r="N7" s="32"/>
      <c r="O7" s="32"/>
      <c r="P7" s="32"/>
    </row>
    <row r="8" spans="2:16" s="1" customFormat="1" ht="30" customHeight="1" thickTop="1" x14ac:dyDescent="0.4">
      <c r="B8" s="34" t="s">
        <v>3</v>
      </c>
      <c r="C8" s="35">
        <v>50000</v>
      </c>
      <c r="D8" s="35">
        <v>5</v>
      </c>
      <c r="E8" s="36">
        <v>0.5</v>
      </c>
      <c r="F8" s="35">
        <v>150000</v>
      </c>
      <c r="G8" s="35">
        <v>100000</v>
      </c>
      <c r="H8" s="35"/>
      <c r="I8" s="80" t="s">
        <v>4</v>
      </c>
      <c r="J8" s="81"/>
      <c r="K8" s="33"/>
      <c r="L8" s="32"/>
      <c r="M8" s="32"/>
      <c r="N8" s="32"/>
      <c r="O8" s="32"/>
      <c r="P8" s="32"/>
    </row>
    <row r="9" spans="2:16" s="1" customFormat="1" ht="30" customHeight="1" x14ac:dyDescent="0.4">
      <c r="B9" s="37" t="s">
        <v>5</v>
      </c>
      <c r="C9" s="38">
        <v>80000</v>
      </c>
      <c r="D9" s="38">
        <v>3</v>
      </c>
      <c r="E9" s="39">
        <v>0.5</v>
      </c>
      <c r="F9" s="38">
        <v>80000</v>
      </c>
      <c r="G9" s="38">
        <v>80000</v>
      </c>
      <c r="H9" s="38">
        <v>80000</v>
      </c>
      <c r="I9" s="73" t="s">
        <v>6</v>
      </c>
      <c r="J9" s="74"/>
    </row>
    <row r="10" spans="2:16" s="1" customFormat="1" ht="30" customHeight="1" x14ac:dyDescent="0.4">
      <c r="B10" s="37" t="s">
        <v>7</v>
      </c>
      <c r="C10" s="38">
        <v>133400</v>
      </c>
      <c r="D10" s="38">
        <v>1</v>
      </c>
      <c r="E10" s="39">
        <v>0.5</v>
      </c>
      <c r="F10" s="38">
        <v>133400</v>
      </c>
      <c r="G10" s="38"/>
      <c r="H10" s="38"/>
      <c r="I10" s="73" t="s">
        <v>8</v>
      </c>
      <c r="J10" s="74"/>
    </row>
    <row r="11" spans="2:16" s="1" customFormat="1" ht="30" customHeight="1" x14ac:dyDescent="0.4">
      <c r="B11" s="37" t="s">
        <v>9</v>
      </c>
      <c r="C11" s="38">
        <v>118000</v>
      </c>
      <c r="D11" s="38">
        <v>1</v>
      </c>
      <c r="E11" s="39">
        <v>0.5</v>
      </c>
      <c r="F11" s="38"/>
      <c r="G11" s="38">
        <v>118000</v>
      </c>
      <c r="H11" s="38"/>
      <c r="I11" s="73" t="s">
        <v>10</v>
      </c>
      <c r="J11" s="74"/>
    </row>
    <row r="12" spans="2:16" s="1" customFormat="1" ht="30" customHeight="1" x14ac:dyDescent="0.4">
      <c r="B12" s="37" t="s">
        <v>11</v>
      </c>
      <c r="C12" s="38">
        <v>124540</v>
      </c>
      <c r="D12" s="38">
        <v>2</v>
      </c>
      <c r="E12" s="39">
        <v>0.33333333333333331</v>
      </c>
      <c r="F12" s="38">
        <v>124540</v>
      </c>
      <c r="G12" s="38">
        <v>124540</v>
      </c>
      <c r="H12" s="38"/>
      <c r="I12" s="73" t="s">
        <v>12</v>
      </c>
      <c r="J12" s="74"/>
    </row>
    <row r="13" spans="2:16" s="1" customFormat="1" ht="30" customHeight="1" x14ac:dyDescent="0.4">
      <c r="B13" s="40" t="s">
        <v>13</v>
      </c>
      <c r="C13" s="41">
        <v>296000</v>
      </c>
      <c r="D13" s="41">
        <v>1</v>
      </c>
      <c r="E13" s="42">
        <v>0.33333333333333331</v>
      </c>
      <c r="F13" s="41">
        <v>296000</v>
      </c>
      <c r="G13" s="41"/>
      <c r="H13" s="41"/>
      <c r="I13" s="73" t="s">
        <v>14</v>
      </c>
      <c r="J13" s="74"/>
    </row>
    <row r="14" spans="2:16" s="1" customFormat="1" ht="30" customHeight="1" x14ac:dyDescent="0.4">
      <c r="B14" s="37" t="s">
        <v>28</v>
      </c>
      <c r="C14" s="38">
        <v>68000</v>
      </c>
      <c r="D14" s="38">
        <v>1</v>
      </c>
      <c r="E14" s="39">
        <v>0.33333333333333331</v>
      </c>
      <c r="F14" s="38"/>
      <c r="G14" s="38"/>
      <c r="H14" s="38">
        <v>68000</v>
      </c>
      <c r="I14" s="75" t="s">
        <v>29</v>
      </c>
      <c r="J14" s="76"/>
    </row>
    <row r="15" spans="2:16" s="1" customFormat="1" ht="30" customHeight="1" thickBot="1" x14ac:dyDescent="0.45">
      <c r="B15" s="43"/>
      <c r="C15" s="44"/>
      <c r="D15" s="44"/>
      <c r="E15" s="45"/>
      <c r="F15" s="44"/>
      <c r="G15" s="44"/>
      <c r="H15" s="44"/>
      <c r="I15" s="77"/>
      <c r="J15" s="78"/>
    </row>
    <row r="16" spans="2:16" s="1" customFormat="1" ht="30" customHeight="1" thickTop="1" x14ac:dyDescent="0.4">
      <c r="B16" s="12" t="s">
        <v>15</v>
      </c>
      <c r="C16" s="24"/>
      <c r="D16" s="24"/>
      <c r="E16" s="13"/>
      <c r="F16" s="13">
        <f>SUM(F8:F15)</f>
        <v>783940</v>
      </c>
      <c r="G16" s="13">
        <f>SUM(G8:G15)</f>
        <v>422540</v>
      </c>
      <c r="H16" s="13">
        <f>SUM(H8:H15)</f>
        <v>148000</v>
      </c>
      <c r="I16" s="25" t="s">
        <v>23</v>
      </c>
      <c r="J16" s="26">
        <f>SUM(F16:H16)</f>
        <v>1354480</v>
      </c>
    </row>
    <row r="17" spans="2:10" s="1" customFormat="1" ht="30" customHeight="1" x14ac:dyDescent="0.4">
      <c r="B17" s="15" t="s">
        <v>16</v>
      </c>
      <c r="C17" s="27"/>
      <c r="D17" s="27"/>
      <c r="E17" s="16"/>
      <c r="F17" s="16">
        <f>ROUNDDOWN(F8*E8+F9*E9+F10*E10+F11*E11+F12*E12+F13*E13+F14*E14+F15*E15,-3)</f>
        <v>321000</v>
      </c>
      <c r="G17" s="16">
        <f>ROUNDDOWN(G8*E8+G9*E9+G10*E10+G11*E11+G12*E12+G13*E13+G14*E14+G15*E15,-3)</f>
        <v>190000</v>
      </c>
      <c r="H17" s="16">
        <f>ROUNDDOWN(H8*E8+H9*E9+H10*E10+H11*E11+H12*E12+H13*E13+H14*E14+H15*E15,-3)</f>
        <v>62000</v>
      </c>
      <c r="I17" s="28" t="s">
        <v>23</v>
      </c>
      <c r="J17" s="29">
        <f>SUM(F17:H17)</f>
        <v>573000</v>
      </c>
    </row>
    <row r="18" spans="2:10" ht="9" customHeight="1" x14ac:dyDescent="0.4"/>
    <row r="19" spans="2:10" s="52" customFormat="1" ht="20.100000000000001" customHeight="1" x14ac:dyDescent="0.4">
      <c r="B19" s="47" t="s">
        <v>33</v>
      </c>
      <c r="C19" s="50"/>
      <c r="D19" s="50"/>
      <c r="E19" s="50"/>
      <c r="F19" s="50"/>
      <c r="G19" s="50"/>
      <c r="H19" s="50"/>
      <c r="I19" s="51"/>
    </row>
    <row r="20" spans="2:10" s="52" customFormat="1" ht="20.100000000000001" customHeight="1" x14ac:dyDescent="0.4">
      <c r="B20" s="48" t="s">
        <v>34</v>
      </c>
      <c r="C20" s="53"/>
      <c r="D20" s="49" t="s">
        <v>35</v>
      </c>
      <c r="E20" s="50"/>
      <c r="F20" s="50"/>
      <c r="G20" s="50"/>
      <c r="H20" s="50"/>
      <c r="I20" s="51"/>
    </row>
    <row r="21" spans="2:10" ht="20.100000000000001" customHeight="1" x14ac:dyDescent="0.4"/>
    <row r="22" spans="2:10" ht="20.100000000000001" customHeight="1" x14ac:dyDescent="0.4">
      <c r="F22" s="46" t="s">
        <v>30</v>
      </c>
      <c r="G22" s="46" t="s">
        <v>31</v>
      </c>
      <c r="H22" s="46" t="s">
        <v>32</v>
      </c>
      <c r="I22" s="46"/>
    </row>
    <row r="23" spans="2:10" ht="20.100000000000001" customHeight="1" x14ac:dyDescent="0.4">
      <c r="F23" s="46" t="s">
        <v>20</v>
      </c>
      <c r="G23" s="46" t="s">
        <v>30</v>
      </c>
      <c r="H23" s="46" t="s">
        <v>31</v>
      </c>
      <c r="I23" s="46"/>
    </row>
    <row r="24" spans="2:10" ht="20.100000000000001" customHeight="1" x14ac:dyDescent="0.4">
      <c r="F24" s="46" t="s">
        <v>19</v>
      </c>
      <c r="G24" s="46" t="s">
        <v>20</v>
      </c>
      <c r="H24" s="46" t="s">
        <v>30</v>
      </c>
      <c r="I24" s="46"/>
    </row>
    <row r="25" spans="2:10" ht="20.100000000000001" customHeight="1" x14ac:dyDescent="0.4">
      <c r="F25" s="46" t="s">
        <v>21</v>
      </c>
      <c r="G25" s="46" t="s">
        <v>19</v>
      </c>
      <c r="H25" s="46" t="s">
        <v>20</v>
      </c>
      <c r="I25" s="46"/>
    </row>
    <row r="26" spans="2:10" ht="20.100000000000001" customHeight="1" x14ac:dyDescent="0.4"/>
    <row r="27" spans="2:10" ht="20.100000000000001" customHeight="1" x14ac:dyDescent="0.4"/>
  </sheetData>
  <sheetProtection algorithmName="SHA-512" hashValue="ZbbLsF7U61KipZuAVsoJ4Cka+DaZctc0e/OPHwubhAVk04dEYhjVojlr8Uory91UdvHwIFNb1LIeuhmXIwYbPg==" saltValue="SRp2+fSl6YcMPbY+vQNmSA==" spinCount="100000" sheet="1" objects="1" scenarios="1"/>
  <mergeCells count="15">
    <mergeCell ref="B6:B7"/>
    <mergeCell ref="C6:C7"/>
    <mergeCell ref="D6:D7"/>
    <mergeCell ref="E6:E7"/>
    <mergeCell ref="F6:H6"/>
    <mergeCell ref="I13:J13"/>
    <mergeCell ref="I14:J14"/>
    <mergeCell ref="I15:J15"/>
    <mergeCell ref="J2:K2"/>
    <mergeCell ref="I6:J7"/>
    <mergeCell ref="I8:J8"/>
    <mergeCell ref="I9:J9"/>
    <mergeCell ref="I10:J10"/>
    <mergeCell ref="I11:J11"/>
    <mergeCell ref="I12:J12"/>
  </mergeCells>
  <phoneticPr fontId="1"/>
  <conditionalFormatting sqref="B8:J15">
    <cfRule type="containsBlanks" dxfId="1" priority="3">
      <formula>LEN(TRIM(B8))=0</formula>
    </cfRule>
  </conditionalFormatting>
  <conditionalFormatting sqref="C4:D4">
    <cfRule type="containsBlanks" dxfId="0" priority="1">
      <formula>LEN(TRIM(C4))=0</formula>
    </cfRule>
  </conditionalFormatting>
  <dataValidations count="1">
    <dataValidation type="list" allowBlank="1" showInputMessage="1" showErrorMessage="1" sqref="F7" xr:uid="{43CF52BC-0AE3-428F-BC83-45477D91473C}">
      <formula1>$F$22:$F$25</formula1>
    </dataValidation>
  </dataValidations>
  <printOptions horizontalCentered="1"/>
  <pageMargins left="0.49" right="0.38" top="0.62" bottom="0.28999999999999998" header="0.31496062992125984" footer="0.2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様式(保護なし)</vt:lpstr>
      <vt:lpstr>記載例</vt:lpstr>
      <vt:lpstr>記載例!Print_Area</vt:lpstr>
      <vt:lpstr>'様式(保護なし)'!Print_Area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cce14310</dc:creator>
  <cp:lastModifiedBy>midori07</cp:lastModifiedBy>
  <cp:lastPrinted>2023-05-08T02:34:32Z</cp:lastPrinted>
  <dcterms:created xsi:type="dcterms:W3CDTF">2019-06-01T01:45:14Z</dcterms:created>
  <dcterms:modified xsi:type="dcterms:W3CDTF">2023-05-09T00:12:00Z</dcterms:modified>
</cp:coreProperties>
</file>